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SITSD\Desktop\RSP\SDM324s2026\"/>
    </mc:Choice>
  </mc:AlternateContent>
  <xr:revisionPtr revIDLastSave="0" documentId="13_ncr:1_{000B00E1-57F8-4390-91E2-815C807BFE9A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LIST" sheetId="5" r:id="rId1"/>
    <sheet name="VLOOKUP" sheetId="3" r:id="rId2"/>
    <sheet name="SUM, AVERAGE, RANK" sheetId="1" r:id="rId3"/>
    <sheet name="SUMIF" sheetId="4" r:id="rId4"/>
    <sheet name="COUNTIFS" sheetId="2" r:id="rId5"/>
  </sheets>
  <definedNames>
    <definedName name="_xlnm._FilterDatabase" localSheetId="2" hidden="1">'SUM, AVERAGE, RANK'!#REF!</definedName>
    <definedName name="Districts">LIST!$C$2:$C$19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45652" i="2" l="1"/>
  <c r="J3" i="2" s="1"/>
  <c r="I1045652" i="2"/>
  <c r="I3" i="2" s="1"/>
  <c r="H1045652" i="2"/>
  <c r="H3" i="2" s="1"/>
  <c r="D1048576" i="4"/>
  <c r="Q4" i="3"/>
  <c r="P4" i="3"/>
  <c r="K6" i="2" l="1"/>
</calcChain>
</file>

<file path=xl/sharedStrings.xml><?xml version="1.0" encoding="utf-8"?>
<sst xmlns="http://schemas.openxmlformats.org/spreadsheetml/2006/main" count="1016" uniqueCount="561">
  <si>
    <t>Salary Grade</t>
  </si>
  <si>
    <t>Salary Step</t>
  </si>
  <si>
    <t>100%
(9 to 12 months of service)</t>
  </si>
  <si>
    <t>80%
(7 but &lt; 8 months of service)</t>
  </si>
  <si>
    <t>50%
(4 but &lt; 5 months of service)</t>
  </si>
  <si>
    <t>Name of Teacher</t>
  </si>
  <si>
    <t>No. of Months</t>
  </si>
  <si>
    <t>TEACHER 19</t>
  </si>
  <si>
    <t>TEACHER 49</t>
  </si>
  <si>
    <t>TEACHER 90</t>
  </si>
  <si>
    <t>TEACHER 102</t>
  </si>
  <si>
    <t>TEACHER 110</t>
  </si>
  <si>
    <t>TEACHER 111</t>
  </si>
  <si>
    <t>TEACHER 141</t>
  </si>
  <si>
    <t>TEACHER 150</t>
  </si>
  <si>
    <t>TEACHER 160</t>
  </si>
  <si>
    <t>TEACHER 187</t>
  </si>
  <si>
    <t>TEACHER 210</t>
  </si>
  <si>
    <t>TEACHER 211</t>
  </si>
  <si>
    <t>TEACHER 212</t>
  </si>
  <si>
    <t>TEACHER 230</t>
  </si>
  <si>
    <t>TEACHER 280</t>
  </si>
  <si>
    <t>TEACHER 286</t>
  </si>
  <si>
    <t>TEACHER 326</t>
  </si>
  <si>
    <t>TEACHER 327</t>
  </si>
  <si>
    <t>TEACHER 345</t>
  </si>
  <si>
    <t>TEACHER 346</t>
  </si>
  <si>
    <t>TEACHER 394</t>
  </si>
  <si>
    <t>TEACHER 440</t>
  </si>
  <si>
    <t>TEACHER 457</t>
  </si>
  <si>
    <t>TEACHER 513</t>
  </si>
  <si>
    <t>TEACHER 587</t>
  </si>
  <si>
    <t>TEACHER 615</t>
  </si>
  <si>
    <t>TEACHER 682</t>
  </si>
  <si>
    <t>TEACHER 736</t>
  </si>
  <si>
    <t>TEACHER 745</t>
  </si>
  <si>
    <t>TEACHER 755</t>
  </si>
  <si>
    <t>TEACHER 795</t>
  </si>
  <si>
    <t>TEACHER 874</t>
  </si>
  <si>
    <t>TEACHER 893</t>
  </si>
  <si>
    <t>TEACHER 1020</t>
  </si>
  <si>
    <t>TEACHER 1039</t>
  </si>
  <si>
    <t>TEACHER 1087</t>
  </si>
  <si>
    <t>TEACHER 1100</t>
  </si>
  <si>
    <t>TEACHER 1115</t>
  </si>
  <si>
    <t>TEACHER 1134</t>
  </si>
  <si>
    <t>TEACHER 1162</t>
  </si>
  <si>
    <t>TEACHER 1192</t>
  </si>
  <si>
    <t>TEACHER 1213</t>
  </si>
  <si>
    <t>TEACHER 1220</t>
  </si>
  <si>
    <t>TEACHER 1235</t>
  </si>
  <si>
    <t>TEACHER 1260</t>
  </si>
  <si>
    <t>TEACHER 1346</t>
  </si>
  <si>
    <t>TEACHER 1377</t>
  </si>
  <si>
    <t>TEACHER 1419</t>
  </si>
  <si>
    <t>TEACHER 1420</t>
  </si>
  <si>
    <t>TEACHER 1457</t>
  </si>
  <si>
    <t>TEACHER 1513</t>
  </si>
  <si>
    <t>TEACHER 1514</t>
  </si>
  <si>
    <t>TEACHER 1532</t>
  </si>
  <si>
    <t>TEACHER 1575</t>
  </si>
  <si>
    <t>TEACHER 1627</t>
  </si>
  <si>
    <t>TEACHER 1678</t>
  </si>
  <si>
    <t>TEACHER 1764</t>
  </si>
  <si>
    <t>TEACHER 1791</t>
  </si>
  <si>
    <t>TEACHER 1891</t>
  </si>
  <si>
    <t>TEACHER 1955</t>
  </si>
  <si>
    <t>TEACHER 2009</t>
  </si>
  <si>
    <t>TEACHER 2029</t>
  </si>
  <si>
    <t>TEACHER 2040</t>
  </si>
  <si>
    <t>TEACHER 2083</t>
  </si>
  <si>
    <t>TEACHER 2172</t>
  </si>
  <si>
    <t>TEACHER 2187</t>
  </si>
  <si>
    <t>TEACHER 2214</t>
  </si>
  <si>
    <t>TEACHER 2247</t>
  </si>
  <si>
    <t>TEACHER 2285</t>
  </si>
  <si>
    <t>TEACHER 2328</t>
  </si>
  <si>
    <t>TEACHER 2350</t>
  </si>
  <si>
    <t>TEACHER 2398</t>
  </si>
  <si>
    <t>TEACHER 2462</t>
  </si>
  <si>
    <t>TEACHER 2512</t>
  </si>
  <si>
    <t>TEACHER 2564</t>
  </si>
  <si>
    <t>TEACHER 2636</t>
  </si>
  <si>
    <t>TEACHER 2713</t>
  </si>
  <si>
    <t>TEACHER 2737</t>
  </si>
  <si>
    <t>TEACHER 2795</t>
  </si>
  <si>
    <t>TEACHER 2844</t>
  </si>
  <si>
    <t>TEACHER 2879</t>
  </si>
  <si>
    <t>TEACHER 2919</t>
  </si>
  <si>
    <t>TEACHER 2931</t>
  </si>
  <si>
    <t>TEACHER 2934</t>
  </si>
  <si>
    <t>TEACHER 2940</t>
  </si>
  <si>
    <t>TEACHER 2956</t>
  </si>
  <si>
    <t>TEACHER 2969</t>
  </si>
  <si>
    <t>TEACHER 2980</t>
  </si>
  <si>
    <t>TEACHER 2994</t>
  </si>
  <si>
    <t>Total No. of Employees</t>
  </si>
  <si>
    <t xml:space="preserve">No. of Employees </t>
  </si>
  <si>
    <t>DISTRICT</t>
  </si>
  <si>
    <t>SUBJECTS</t>
  </si>
  <si>
    <t>Cuartero</t>
  </si>
  <si>
    <t>Dao</t>
  </si>
  <si>
    <t>Dumalag</t>
  </si>
  <si>
    <t>Dumarao</t>
  </si>
  <si>
    <t>Ivisan</t>
  </si>
  <si>
    <t>Jamindan</t>
  </si>
  <si>
    <t>Maayon</t>
  </si>
  <si>
    <t>Mambusao East</t>
  </si>
  <si>
    <t>Mambusao West</t>
  </si>
  <si>
    <t>Panay</t>
  </si>
  <si>
    <t>Panitan</t>
  </si>
  <si>
    <t>Pilar</t>
  </si>
  <si>
    <t>Pres. Roxas</t>
  </si>
  <si>
    <t>Pontevedra</t>
  </si>
  <si>
    <t>Sapian</t>
  </si>
  <si>
    <t>Sigma</t>
  </si>
  <si>
    <t>Tapaz East</t>
  </si>
  <si>
    <t>Tapaz West</t>
  </si>
  <si>
    <t>TABLE 1</t>
  </si>
  <si>
    <t>School ID</t>
  </si>
  <si>
    <t>School Name</t>
  </si>
  <si>
    <t>District</t>
  </si>
  <si>
    <t>Abangay ES</t>
  </si>
  <si>
    <t>Acbo ES</t>
  </si>
  <si>
    <t>Acuña ES</t>
  </si>
  <si>
    <t>Agbabadiang PS</t>
  </si>
  <si>
    <t>Panit-An</t>
  </si>
  <si>
    <t>Agbalo ES</t>
  </si>
  <si>
    <t>Agbanban Elementary School</t>
  </si>
  <si>
    <t>Agbanog ES</t>
  </si>
  <si>
    <t>Agbatuan ES</t>
  </si>
  <si>
    <t>Agbay-ang ES</t>
  </si>
  <si>
    <t>Agbun -0d Elementary School</t>
  </si>
  <si>
    <t>Agcabugao Elementary School</t>
  </si>
  <si>
    <t>Agcagay ES</t>
  </si>
  <si>
    <t>Agcococ ES</t>
  </si>
  <si>
    <t>Agdahon ES</t>
  </si>
  <si>
    <t>Agkaningay PS</t>
  </si>
  <si>
    <t>Aglanot ES</t>
  </si>
  <si>
    <t>Aglibacao PS</t>
  </si>
  <si>
    <t>Aglimocon ES</t>
  </si>
  <si>
    <t>Aglinab ES</t>
  </si>
  <si>
    <t>Agloloway ES</t>
  </si>
  <si>
    <t>Agloway PS</t>
  </si>
  <si>
    <t>Agmalate ES</t>
  </si>
  <si>
    <t>Agnaga ES</t>
  </si>
  <si>
    <t>Agojo ES</t>
  </si>
  <si>
    <t>Agpalali ES</t>
  </si>
  <si>
    <t>Agsilab Elementary School</t>
  </si>
  <si>
    <t>Agsirab ES</t>
  </si>
  <si>
    <t>Agtambi PS</t>
  </si>
  <si>
    <t>Agtanguay ES</t>
  </si>
  <si>
    <t>Agtatacay Norte ES</t>
  </si>
  <si>
    <t>Agtatacay Sur Elementary School</t>
  </si>
  <si>
    <t>Agtupgop ES</t>
  </si>
  <si>
    <t>Agustin A. Almalbis MS</t>
  </si>
  <si>
    <t>Alasaging ES</t>
  </si>
  <si>
    <t>Alayunan ES</t>
  </si>
  <si>
    <t>Alipaciawan ES</t>
  </si>
  <si>
    <t>Almon PS</t>
  </si>
  <si>
    <t>Amaga ES</t>
  </si>
  <si>
    <t>Ambilay ES</t>
  </si>
  <si>
    <t>Ameligan ES</t>
  </si>
  <si>
    <t>Andres E. Quintia Sr. ES (Nasunogan)</t>
  </si>
  <si>
    <t>Angkin ES</t>
  </si>
  <si>
    <t>Angub Elementary School</t>
  </si>
  <si>
    <t>Anhawon ES</t>
  </si>
  <si>
    <t>Antonio Abad ES (Quinabcaban)</t>
  </si>
  <si>
    <t>Antonio Belo Memorial ES</t>
  </si>
  <si>
    <t>Apero ES</t>
  </si>
  <si>
    <t>Apogan PS</t>
  </si>
  <si>
    <t>Aranguel ES</t>
  </si>
  <si>
    <t>President Roxas</t>
  </si>
  <si>
    <t>Artuz Elementary School</t>
  </si>
  <si>
    <t>Astorga ES</t>
  </si>
  <si>
    <t>Atiplo ES</t>
  </si>
  <si>
    <t>Atty. Santiago Abella Vito ES</t>
  </si>
  <si>
    <t>Badbaranan ES</t>
  </si>
  <si>
    <t>Badiangon ES</t>
  </si>
  <si>
    <t>Bagacay ES</t>
  </si>
  <si>
    <t>Bago Chiquito Elementary School</t>
  </si>
  <si>
    <t>Bagong Barrio ES</t>
  </si>
  <si>
    <t>Bahit ES</t>
  </si>
  <si>
    <t>Bailan ES</t>
  </si>
  <si>
    <t>Balaring ES</t>
  </si>
  <si>
    <t>Balingasag PS</t>
  </si>
  <si>
    <t>Balit ES</t>
  </si>
  <si>
    <t>Banga-an PS</t>
  </si>
  <si>
    <t>Bangkal ES</t>
  </si>
  <si>
    <t>Bantique ES</t>
  </si>
  <si>
    <t>BASIAO ELEMENTARY SCHOOL</t>
  </si>
  <si>
    <t>Batabat ES</t>
  </si>
  <si>
    <t>Batiano ES</t>
  </si>
  <si>
    <t>Bato PS</t>
  </si>
  <si>
    <t>Bato-bato PS</t>
  </si>
  <si>
    <t>Baye ES</t>
  </si>
  <si>
    <t>Bayuyan ES</t>
  </si>
  <si>
    <t>Benlit ES</t>
  </si>
  <si>
    <t>Bergante ES</t>
  </si>
  <si>
    <t>Bilao ES</t>
  </si>
  <si>
    <t>Binantuan PS</t>
  </si>
  <si>
    <t>Binaobawan ES</t>
  </si>
  <si>
    <t>Bita PS</t>
  </si>
  <si>
    <t>Bito-on Elementary School</t>
  </si>
  <si>
    <t>Blasco PS</t>
  </si>
  <si>
    <t>Bliss Pantalan ES</t>
  </si>
  <si>
    <t>Bonga ES</t>
  </si>
  <si>
    <t>Bongbongan ES</t>
  </si>
  <si>
    <t>Braulio Morgan Patricio ES</t>
  </si>
  <si>
    <t>Bula ES</t>
  </si>
  <si>
    <t>Bulon PS</t>
  </si>
  <si>
    <t>Bungsu-an ES</t>
  </si>
  <si>
    <t>Bun-od Primary School</t>
  </si>
  <si>
    <t>Buntod ES</t>
  </si>
  <si>
    <t>Buntog ES</t>
  </si>
  <si>
    <t>Buri PS</t>
  </si>
  <si>
    <t>Burias ES</t>
  </si>
  <si>
    <t>Butacal ES</t>
  </si>
  <si>
    <t>Cabangahan PS (dumarao)</t>
  </si>
  <si>
    <t>Cabangahan PS (panitan)</t>
  </si>
  <si>
    <t>Cabugao ES (ivisan)</t>
  </si>
  <si>
    <t>Cabugao ES (panitan)</t>
  </si>
  <si>
    <t>Cabugao PS (pontevedra)</t>
  </si>
  <si>
    <t>Cabugcabug ES (president roxas)</t>
  </si>
  <si>
    <t>Caidquid ES</t>
  </si>
  <si>
    <t>Cala-agus ES</t>
  </si>
  <si>
    <t>Calapawan ES (dumarao)</t>
  </si>
  <si>
    <t>Calixto Loyola Sr. ES (Mansacul ES)</t>
  </si>
  <si>
    <t>CAMANSI PRIMARY SCHOOL</t>
  </si>
  <si>
    <t>Camburanan ES</t>
  </si>
  <si>
    <t>Camp Jamindan ES</t>
  </si>
  <si>
    <t>Canapian ES</t>
  </si>
  <si>
    <t>Candelaria ES</t>
  </si>
  <si>
    <t>Capagao ES</t>
  </si>
  <si>
    <t>Carataya ES</t>
  </si>
  <si>
    <t>Carataya ES (cuartero)</t>
  </si>
  <si>
    <t>Caridad PS</t>
  </si>
  <si>
    <t>Carlos V. Lopez ES</t>
  </si>
  <si>
    <t>Carmencita-Sto.Niño ES</t>
  </si>
  <si>
    <t>Casanayan ES</t>
  </si>
  <si>
    <t>Catalino Andrada MS</t>
  </si>
  <si>
    <t>Celestino D. Diaz ES</t>
  </si>
  <si>
    <t>Codingle ES</t>
  </si>
  <si>
    <t>Cogon ES (Panitan)</t>
  </si>
  <si>
    <t>Cogon ES (sigma)</t>
  </si>
  <si>
    <t>Concepcion Catalan Bisnar ES</t>
  </si>
  <si>
    <t>Concepcion ES</t>
  </si>
  <si>
    <t>Conciencia Elementary School</t>
  </si>
  <si>
    <t>Consolacion ES</t>
  </si>
  <si>
    <t>Councilor Nicolas Dais ES</t>
  </si>
  <si>
    <t>Cuartero CES</t>
  </si>
  <si>
    <t>Cubay-Ibaca ES</t>
  </si>
  <si>
    <t>Cubi PS</t>
  </si>
  <si>
    <t>Cudian ES</t>
  </si>
  <si>
    <t>Culasi Elementary School</t>
  </si>
  <si>
    <t>Daan Banwa ES</t>
  </si>
  <si>
    <t>Daan Norte ES</t>
  </si>
  <si>
    <t>Daan Sur ES</t>
  </si>
  <si>
    <t>Dacuton ES</t>
  </si>
  <si>
    <t>Daga ES</t>
  </si>
  <si>
    <t>Damayan ES</t>
  </si>
  <si>
    <t>Damiana M. Ongkiko ES</t>
  </si>
  <si>
    <t>Dao Central School</t>
  </si>
  <si>
    <t>Dapdapan ES</t>
  </si>
  <si>
    <t>Dayhagan ES</t>
  </si>
  <si>
    <t>DAYHAGON ELEMENTARY SCHOOL</t>
  </si>
  <si>
    <t>Diosdado Bayot ES (Bitayan ES)</t>
  </si>
  <si>
    <t>Dolores ES</t>
  </si>
  <si>
    <t>DOMINGO M. LOCSIN ES (CABUGCABUG)</t>
  </si>
  <si>
    <t>Dr. Laureano R. Frial ES</t>
  </si>
  <si>
    <t>Dulangan ES</t>
  </si>
  <si>
    <t>Duluan ES</t>
  </si>
  <si>
    <t>Dumalag CS</t>
  </si>
  <si>
    <t>Dumarao CS</t>
  </si>
  <si>
    <t>Duran ES</t>
  </si>
  <si>
    <t>East Villaflores ES</t>
  </si>
  <si>
    <t>Eduardo Abalo, Sr. ES</t>
  </si>
  <si>
    <t>Epifania P. Bernas Elementary School</t>
  </si>
  <si>
    <t>Eusebio Villareal MS</t>
  </si>
  <si>
    <t>Fe Primary School</t>
  </si>
  <si>
    <t>Feliciano Consing ES</t>
  </si>
  <si>
    <t>Felixberto Dicon Dorado Sr. ES</t>
  </si>
  <si>
    <t>Fernandez ES</t>
  </si>
  <si>
    <t>Francisco C. Vacaro ES</t>
  </si>
  <si>
    <t>Fructousa A. de Romero PS</t>
  </si>
  <si>
    <t>Gabuc ES</t>
  </si>
  <si>
    <t>Garcia ES</t>
  </si>
  <si>
    <t>Gavino M. Navarra ES</t>
  </si>
  <si>
    <t>Gibato Elementary School</t>
  </si>
  <si>
    <t>Goce ES</t>
  </si>
  <si>
    <t>Guibongan PS</t>
  </si>
  <si>
    <t>Guinbialan ES</t>
  </si>
  <si>
    <t>Guintas ES</t>
  </si>
  <si>
    <t>Guiscan PS</t>
  </si>
  <si>
    <t>Hipona ES</t>
  </si>
  <si>
    <t>Igang PS</t>
  </si>
  <si>
    <t>Ilas Norte ES</t>
  </si>
  <si>
    <t>Ilas Sur ES</t>
  </si>
  <si>
    <t>Ilawod Elementary School</t>
  </si>
  <si>
    <t>Ilawod ES (mambusao east)</t>
  </si>
  <si>
    <t>Indayagan PS</t>
  </si>
  <si>
    <t>Intongcan Elementary School</t>
  </si>
  <si>
    <t>Ivisan ES</t>
  </si>
  <si>
    <t>Jaena Norte ES</t>
  </si>
  <si>
    <t>Jaena Sur PS</t>
  </si>
  <si>
    <t>Jagnaya ES</t>
  </si>
  <si>
    <t>Jambad PS</t>
  </si>
  <si>
    <t>Jamindan ES</t>
  </si>
  <si>
    <t>Jamul-awon ES</t>
  </si>
  <si>
    <t>Janguslob ES</t>
  </si>
  <si>
    <t>Jebaca ES</t>
  </si>
  <si>
    <t>Jesus Gonzalo Albana ES</t>
  </si>
  <si>
    <t>Joaquin Artuz ES</t>
  </si>
  <si>
    <t>Jose Reyes Jarencio ES</t>
  </si>
  <si>
    <t>Juan Aldea ES</t>
  </si>
  <si>
    <t>Juan Andaya ES</t>
  </si>
  <si>
    <t>Justice Jose Hontiveros MS</t>
  </si>
  <si>
    <t>Katipunan ES</t>
  </si>
  <si>
    <t>La Paz PS</t>
  </si>
  <si>
    <t>Lacaron ES</t>
  </si>
  <si>
    <t>Lagdungan ES</t>
  </si>
  <si>
    <t>Lahug PS</t>
  </si>
  <si>
    <t>Lanipga PS</t>
  </si>
  <si>
    <t>Lat-asan PS</t>
  </si>
  <si>
    <t>Lawaan ES</t>
  </si>
  <si>
    <t>Leopoldo Gialogo ES</t>
  </si>
  <si>
    <t>Libertad ES</t>
  </si>
  <si>
    <t>Libon ES</t>
  </si>
  <si>
    <t>Libo-o Primary School</t>
  </si>
  <si>
    <t>Linambasan ES</t>
  </si>
  <si>
    <t>Linao Elementary School</t>
  </si>
  <si>
    <t>Lonoy ES</t>
  </si>
  <si>
    <t>Loreto A. Balgos ES</t>
  </si>
  <si>
    <t>Lucero ES</t>
  </si>
  <si>
    <t>Lunayan E/S</t>
  </si>
  <si>
    <t>Lus-onan ES</t>
  </si>
  <si>
    <t>Maantol Elementary School</t>
  </si>
  <si>
    <t>Maayon ES</t>
  </si>
  <si>
    <t>Mabini PS</t>
  </si>
  <si>
    <t>Madulano ES</t>
  </si>
  <si>
    <t>Magubilan ES</t>
  </si>
  <si>
    <t>Mahabang Sapa PS</t>
  </si>
  <si>
    <t>Mahayag Elementary School</t>
  </si>
  <si>
    <t>Mahunodhunod ES</t>
  </si>
  <si>
    <t>Maindang Elementary School</t>
  </si>
  <si>
    <t>Mainit Elementary School</t>
  </si>
  <si>
    <t>Majanlud ES</t>
  </si>
  <si>
    <t>Maliao ES</t>
  </si>
  <si>
    <t>Malitbog ES</t>
  </si>
  <si>
    <t>Malocloc ES</t>
  </si>
  <si>
    <t>Malonoy ES (dao)</t>
  </si>
  <si>
    <t>Malonoy ES (dumarao)</t>
  </si>
  <si>
    <t>Maluboglubog ES</t>
  </si>
  <si>
    <t>Maludlud ES</t>
  </si>
  <si>
    <t>Mambusao ES</t>
  </si>
  <si>
    <t>Manapao ES</t>
  </si>
  <si>
    <t>Manayupit ES</t>
  </si>
  <si>
    <t>Mangoso ES</t>
  </si>
  <si>
    <t>Manhoy ES</t>
  </si>
  <si>
    <t>Manibad ES</t>
  </si>
  <si>
    <t>Maninang ES</t>
  </si>
  <si>
    <t>Manoling ES</t>
  </si>
  <si>
    <t>Manuel Ganzon Advincula Elem. Sch.</t>
  </si>
  <si>
    <t>Margarita Soriano ES</t>
  </si>
  <si>
    <t>Mariano Gleyo ES</t>
  </si>
  <si>
    <t>Marita ES</t>
  </si>
  <si>
    <t>Martin Gimeno PS</t>
  </si>
  <si>
    <t>MARUBROB PRIMARY SCHOOL</t>
  </si>
  <si>
    <t>Masnang PS</t>
  </si>
  <si>
    <t>Matagnop Elementary School</t>
  </si>
  <si>
    <t>Matinabus ES</t>
  </si>
  <si>
    <t>Mawang ES</t>
  </si>
  <si>
    <t>Maximo Dais ES</t>
  </si>
  <si>
    <t>Milan ES</t>
  </si>
  <si>
    <t>Minan PS</t>
  </si>
  <si>
    <t>Minoro ES</t>
  </si>
  <si>
    <t>Monteflor Elementary School</t>
  </si>
  <si>
    <t>Nagba ES</t>
  </si>
  <si>
    <t>NAGSULANG ELEMENTARY SCHOOL</t>
  </si>
  <si>
    <t>Najus-an ES</t>
  </si>
  <si>
    <t>Navitas ES</t>
  </si>
  <si>
    <t>Nayawan PS</t>
  </si>
  <si>
    <t>New Guia ES</t>
  </si>
  <si>
    <t>North Lucero PS</t>
  </si>
  <si>
    <t>Old Guia PS</t>
  </si>
  <si>
    <t>Ongol Ilaya PS</t>
  </si>
  <si>
    <t>Pagbunitan ES</t>
  </si>
  <si>
    <t>Palaguian ES</t>
  </si>
  <si>
    <t>Panay CS</t>
  </si>
  <si>
    <t>Pandan ES</t>
  </si>
  <si>
    <t>Pangabat ES</t>
  </si>
  <si>
    <t>Pangpang Norte PS</t>
  </si>
  <si>
    <t>Pangpang Sur PS</t>
  </si>
  <si>
    <t>Panit-an ES</t>
  </si>
  <si>
    <t>Parallan Elementary School</t>
  </si>
  <si>
    <t>Pascual Gregore ES (Pinamalatican ES)</t>
  </si>
  <si>
    <t>Pasugue ES</t>
  </si>
  <si>
    <t>Pawa ES</t>
  </si>
  <si>
    <t>Pedro A. Bernas ES</t>
  </si>
  <si>
    <t>Pilar Elementary School</t>
  </si>
  <si>
    <t>Piña ES</t>
  </si>
  <si>
    <t>Pinay ES</t>
  </si>
  <si>
    <t>Pondol ES</t>
  </si>
  <si>
    <t>Pontevedra Elem. School</t>
  </si>
  <si>
    <t>Pres. Roxas East ES</t>
  </si>
  <si>
    <t>Prof. Antonio Viterbo ES</t>
  </si>
  <si>
    <t>Putian ES</t>
  </si>
  <si>
    <t>Quiajo ES</t>
  </si>
  <si>
    <t>Quinabonglan ES</t>
  </si>
  <si>
    <t>Quinat-uyan ES</t>
  </si>
  <si>
    <t>Quios PS</t>
  </si>
  <si>
    <t>Ramon A. Villareal MS</t>
  </si>
  <si>
    <t>Ricardo Bernas ES (calitan)</t>
  </si>
  <si>
    <t>Rizal ES</t>
  </si>
  <si>
    <t>Rizal Norte PS</t>
  </si>
  <si>
    <t>Rizal Sur PS</t>
  </si>
  <si>
    <t>Roosevelt ES</t>
  </si>
  <si>
    <t>Roxas ES</t>
  </si>
  <si>
    <t>Salcedo ES</t>
  </si>
  <si>
    <t>Salgan ES</t>
  </si>
  <si>
    <t>Salocon ES</t>
  </si>
  <si>
    <t>San Agustin ES</t>
  </si>
  <si>
    <t>San Antonio ES (Cuartero)</t>
  </si>
  <si>
    <t>San Antonio ES (pilar)</t>
  </si>
  <si>
    <t>San Antonio ES (tapaz east)</t>
  </si>
  <si>
    <t>San Esteban ES</t>
  </si>
  <si>
    <t>San Jose ES (dumalag)</t>
  </si>
  <si>
    <t>San Jose ES (jamindan)</t>
  </si>
  <si>
    <t>San Jose ES (tapaz east)</t>
  </si>
  <si>
    <t>San Juan ES (dumarao)</t>
  </si>
  <si>
    <t>San Julian ES</t>
  </si>
  <si>
    <t>San Martin ES</t>
  </si>
  <si>
    <t>San Miguel ES</t>
  </si>
  <si>
    <t>San Miguel Ilawod ES</t>
  </si>
  <si>
    <t>San Miguel Ilaya ES</t>
  </si>
  <si>
    <t>San Nicolas ES</t>
  </si>
  <si>
    <t>San Ramon ES</t>
  </si>
  <si>
    <t>San Roque ES (Dumalag)</t>
  </si>
  <si>
    <t>San Roque ES (tapaz east)</t>
  </si>
  <si>
    <t>San Silvestre ES</t>
  </si>
  <si>
    <t>San Vicente ES (jamindan)</t>
  </si>
  <si>
    <t>Sangkal ES</t>
  </si>
  <si>
    <t>Sigma CES</t>
  </si>
  <si>
    <t>Simeon Bidiones Elementary School</t>
  </si>
  <si>
    <t>SINABSABAN ELEMENTARY SCHOOL</t>
  </si>
  <si>
    <t>Sinamongan ES</t>
  </si>
  <si>
    <t>Sinandigan ES</t>
  </si>
  <si>
    <t>Sinondojan Primary School</t>
  </si>
  <si>
    <t>Sinonod PS</t>
  </si>
  <si>
    <t>Sta. Ana ES</t>
  </si>
  <si>
    <t>Sta. Cruz ES</t>
  </si>
  <si>
    <t>Sta. Fe ES</t>
  </si>
  <si>
    <t>Sta. Monica ES</t>
  </si>
  <si>
    <t>Sta. Petronila PS</t>
  </si>
  <si>
    <t>Sta. Rita ES</t>
  </si>
  <si>
    <t>Sta. Teresa ES</t>
  </si>
  <si>
    <t>Sto. Niño ES</t>
  </si>
  <si>
    <t>Sto. Rosario ES (dumalag)</t>
  </si>
  <si>
    <t>Sto. Rosario PS (jamindan)</t>
  </si>
  <si>
    <t>Switch ES</t>
  </si>
  <si>
    <t>Tabon Elementary School</t>
  </si>
  <si>
    <t>Tabuc ES</t>
  </si>
  <si>
    <t>Tabuc Norte PS</t>
  </si>
  <si>
    <t>Tabun-acan ES</t>
  </si>
  <si>
    <t>Tacayan PS</t>
  </si>
  <si>
    <t>Taganghin PS</t>
  </si>
  <si>
    <t>Tamulalod ES</t>
  </si>
  <si>
    <t>Tanza Norte ES</t>
  </si>
  <si>
    <t>Tanza Sur ES</t>
  </si>
  <si>
    <t>Tapaz CES</t>
  </si>
  <si>
    <t>Taslan ES (dumarao)</t>
  </si>
  <si>
    <t>Taslan ES (tapaz west)</t>
  </si>
  <si>
    <t>Tawog PS</t>
  </si>
  <si>
    <t>Telesforo Aperocho ES</t>
  </si>
  <si>
    <t>Tepacla ES</t>
  </si>
  <si>
    <t>Tigis PS</t>
  </si>
  <si>
    <t>Tina ES (DUMARAO)</t>
  </si>
  <si>
    <t>Tina PS (Tapaz East)</t>
  </si>
  <si>
    <t>Tinaytayan ES</t>
  </si>
  <si>
    <t>Tincupon ES</t>
  </si>
  <si>
    <t>Tinigban ES</t>
  </si>
  <si>
    <t>Tomas Abelita Sr. ES</t>
  </si>
  <si>
    <t>Tongatong ES</t>
  </si>
  <si>
    <t>Tuburan ES</t>
  </si>
  <si>
    <t>Tugas ES</t>
  </si>
  <si>
    <t>Tumalalud ES</t>
  </si>
  <si>
    <t>Ubog ES</t>
  </si>
  <si>
    <t>Valentin D. Punsalan ES (san blas)</t>
  </si>
  <si>
    <t>Vedasto T. Javellosa ES</t>
  </si>
  <si>
    <t>Vicente F. Fabuna ES (Bito-on Ilaya)</t>
  </si>
  <si>
    <t>Victoria C. Dais ES</t>
  </si>
  <si>
    <t>WENCESLAO ONAS ELEM. SCHOOL</t>
  </si>
  <si>
    <t>West Villaflores ES</t>
  </si>
  <si>
    <t>Wright ES</t>
  </si>
  <si>
    <t>Yating ES</t>
  </si>
  <si>
    <t>TABLE 2</t>
  </si>
  <si>
    <t>ID</t>
  </si>
  <si>
    <t>Agbun-od Elementary School</t>
  </si>
  <si>
    <t>Agkawayan ES</t>
  </si>
  <si>
    <t>Agkawayan Integrated School</t>
  </si>
  <si>
    <t>Aglalana Integrated School</t>
  </si>
  <si>
    <t>Agustin P. Navarra Elemenatary School</t>
  </si>
  <si>
    <t>Alfonso E. Espiritu ES (aganan)</t>
  </si>
  <si>
    <t>Angelo Llorente ES</t>
  </si>
  <si>
    <t>Arisgal ES</t>
  </si>
  <si>
    <t>Balat-an Elementary School</t>
  </si>
  <si>
    <t>Balighot Elementary School</t>
  </si>
  <si>
    <t>Balogo Primary School</t>
  </si>
  <si>
    <t>BANATE ELEMENTARY SCHOOL</t>
  </si>
  <si>
    <t>Bungsi Elementary School</t>
  </si>
  <si>
    <t>Cabungahan Elementary School</t>
  </si>
  <si>
    <t>Calapawan ES (Panay)</t>
  </si>
  <si>
    <t>Catmon Primary School</t>
  </si>
  <si>
    <t>Centro Primary School</t>
  </si>
  <si>
    <t>Congressman Dinggoy Araneta Roxas Elementary School</t>
  </si>
  <si>
    <t>Cristina ELEMENTARY SCHOOL</t>
  </si>
  <si>
    <t>Daplas Primary School</t>
  </si>
  <si>
    <t>Dr. Salvador Dellota ES</t>
  </si>
  <si>
    <t>ELEODORO J. PONSARAN ELEMENTARY SCHOOL</t>
  </si>
  <si>
    <t>Eugenio Regalado Primary School</t>
  </si>
  <si>
    <t>Guinotos PS</t>
  </si>
  <si>
    <t>Guise ES</t>
  </si>
  <si>
    <t>Juan S. Jarencio ES (ilaya ivisan es)</t>
  </si>
  <si>
    <t>Maalan Primary School</t>
  </si>
  <si>
    <t>Maestro J. Reyes Elem. School</t>
  </si>
  <si>
    <t>Malagab-i ES</t>
  </si>
  <si>
    <t>Malogo ES</t>
  </si>
  <si>
    <t>Mapulang Bato Primary School</t>
  </si>
  <si>
    <t>Nicanor Escutin ES</t>
  </si>
  <si>
    <t>Olalo Primary School</t>
  </si>
  <si>
    <t>Panfilo Mendoza ES (agmalobo es)</t>
  </si>
  <si>
    <t>Pasol-o Primary School</t>
  </si>
  <si>
    <t>Pres. Roxas West Elementary School</t>
  </si>
  <si>
    <t>Purificacion A. Alagban ES (sta. cuz es)</t>
  </si>
  <si>
    <t>Quevedo ES (ngalan es)</t>
  </si>
  <si>
    <t>Quinayuya Elementary School</t>
  </si>
  <si>
    <t>R. Advincula Sr. ELEM. SCHOOL</t>
  </si>
  <si>
    <t>Renato P. Hontiveros ES</t>
  </si>
  <si>
    <t>San Pedro Elem. School (pontevedra)</t>
  </si>
  <si>
    <t>San Pedro ES (pilar)</t>
  </si>
  <si>
    <t>Sapian Elementary School</t>
  </si>
  <si>
    <t>SIBARIWAN ELEMENTARY SCHOOL</t>
  </si>
  <si>
    <t>Siya ES</t>
  </si>
  <si>
    <t>Tapulang Elementary School</t>
  </si>
  <si>
    <t>Victor A. Umiten ES (looc es)</t>
  </si>
  <si>
    <t>TOTAL ENROLMENT</t>
  </si>
  <si>
    <t>Districts</t>
  </si>
  <si>
    <t>1. Use countifs function to provide data for "Number of employees" in Table 2.</t>
  </si>
  <si>
    <t>Create a dropdown list in the yellow colored cell using the name of the districts in column A</t>
  </si>
  <si>
    <t>Use Vlookup function  to provide school name and district  in table 2.</t>
  </si>
  <si>
    <t>STEP</t>
  </si>
  <si>
    <t>GET THE SUM</t>
  </si>
  <si>
    <t>GET THE AVERAGE</t>
  </si>
  <si>
    <t>ENG</t>
  </si>
  <si>
    <t>FIL</t>
  </si>
  <si>
    <t>SCI</t>
  </si>
  <si>
    <t>MAT</t>
  </si>
  <si>
    <t>AP</t>
  </si>
  <si>
    <t>GET THE RANK 
from highest to lowest</t>
  </si>
  <si>
    <t>Use sumif function to get the total enrolment of "Panay" District.</t>
  </si>
  <si>
    <t>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</si>
</sst>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name val="Century Gothic"/>
      <family val="2"/>
    </font>
    <font>
      <sz val="11"/>
      <color indexed="8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2"/>
      <color rgb="FF0A0101"/>
      <name val="Arial"/>
      <family val="2"/>
    </font>
    <font>
      <sz val="4"/>
      <color theme="1"/>
      <name val="Century Gothic"/>
      <family val="2"/>
    </font>
    <font>
      <sz val="11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 applyFill="0" applyBorder="0" applyAlignment="0" applyProtection="0"/>
    <xf numFmtId="0" fontId="2" fillId="0" borderId="0" applyFill="0" applyBorder="0" applyAlignment="0" applyProtection="0"/>
    <xf numFmtId="164" fontId="2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165" fontId="4" fillId="0" borderId="7" xfId="1" applyNumberFormat="1" applyFont="1" applyBorder="1" applyAlignment="1" applyProtection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37" fontId="3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6" fillId="0" borderId="13" xfId="2" applyNumberFormat="1" applyFont="1" applyFill="1" applyBorder="1" applyAlignment="1" applyProtection="1">
      <alignment horizontal="center" vertical="center"/>
    </xf>
    <xf numFmtId="0" fontId="6" fillId="0" borderId="13" xfId="3" applyNumberFormat="1" applyFont="1" applyFill="1" applyBorder="1" applyAlignment="1" applyProtection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6" fillId="0" borderId="13" xfId="1" applyNumberFormat="1" applyFont="1" applyFill="1" applyBorder="1" applyAlignment="1" applyProtection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13" xfId="1" applyNumberFormat="1" applyFont="1" applyFill="1" applyBorder="1" applyAlignment="1" applyProtection="1">
      <alignment horizontal="center" vertical="center" wrapText="1"/>
    </xf>
    <xf numFmtId="0" fontId="5" fillId="0" borderId="1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3" borderId="0" xfId="0" applyFont="1" applyFill="1"/>
    <xf numFmtId="0" fontId="3" fillId="3" borderId="0" xfId="0" applyFont="1" applyFill="1"/>
    <xf numFmtId="0" fontId="7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/>
    <xf numFmtId="0" fontId="7" fillId="0" borderId="18" xfId="0" applyFont="1" applyBorder="1" applyAlignment="1">
      <alignment wrapText="1"/>
    </xf>
    <xf numFmtId="0" fontId="7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wrapText="1"/>
    </xf>
    <xf numFmtId="3" fontId="8" fillId="0" borderId="19" xfId="0" applyNumberFormat="1" applyFont="1" applyBorder="1" applyAlignment="1">
      <alignment wrapText="1"/>
    </xf>
    <xf numFmtId="0" fontId="3" fillId="2" borderId="20" xfId="0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1" fontId="3" fillId="3" borderId="13" xfId="0" applyNumberFormat="1" applyFont="1" applyFill="1" applyBorder="1"/>
    <xf numFmtId="0" fontId="9" fillId="0" borderId="0" xfId="0" applyFont="1"/>
    <xf numFmtId="2" fontId="3" fillId="0" borderId="0" xfId="0" applyNumberFormat="1" applyFont="1"/>
    <xf numFmtId="0" fontId="3" fillId="2" borderId="0" xfId="0" applyFont="1" applyFill="1"/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13" xfId="0" applyFont="1" applyBorder="1" applyAlignment="1">
      <alignment horizontal="center" wrapText="1"/>
    </xf>
    <xf numFmtId="166" fontId="6" fillId="0" borderId="13" xfId="2" applyNumberFormat="1" applyFont="1" applyFill="1" applyBorder="1" applyAlignment="1" applyProtection="1">
      <alignment horizontal="left" vertical="center" wrapText="1"/>
    </xf>
    <xf numFmtId="49" fontId="5" fillId="0" borderId="13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/>
    <xf numFmtId="0" fontId="11" fillId="0" borderId="0" xfId="0" applyFont="1"/>
    <xf numFmtId="0" fontId="3" fillId="3" borderId="0" xfId="0" applyFont="1" applyFill="1" applyAlignment="1">
      <alignment horizontal="center"/>
    </xf>
    <xf numFmtId="165" fontId="11" fillId="0" borderId="0" xfId="1" applyNumberFormat="1" applyFont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9" fillId="0" borderId="20" xfId="0" applyFont="1" applyBorder="1"/>
    <xf numFmtId="0" fontId="3" fillId="0" borderId="8" xfId="0" applyFont="1" applyBorder="1" applyAlignment="1">
      <alignment horizontal="center" vertical="center" wrapText="1"/>
    </xf>
    <xf numFmtId="0" fontId="9" fillId="0" borderId="21" xfId="0" applyFont="1" applyBorder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5" fontId="4" fillId="0" borderId="3" xfId="1" applyNumberFormat="1" applyFont="1" applyBorder="1" applyAlignment="1" applyProtection="1">
      <alignment horizontal="center" vertical="center" wrapText="1"/>
    </xf>
    <xf numFmtId="165" fontId="4" fillId="0" borderId="4" xfId="1" applyNumberFormat="1" applyFont="1" applyBorder="1" applyAlignment="1" applyProtection="1">
      <alignment horizontal="center" vertical="center" wrapText="1"/>
    </xf>
  </cellXfs>
  <cellStyles count="9">
    <cellStyle name="Comma" xfId="1" builtinId="3"/>
    <cellStyle name="Comma 2" xfId="3" xr:uid="{00000000-0005-0000-0000-000001000000}"/>
    <cellStyle name="Comma 3" xfId="6" xr:uid="{00000000-0005-0000-0000-000002000000}"/>
    <cellStyle name="Comma 4" xfId="5" xr:uid="{00000000-0005-0000-0000-000003000000}"/>
    <cellStyle name="Comma 6" xfId="7" xr:uid="{00000000-0005-0000-0000-000004000000}"/>
    <cellStyle name="Normal" xfId="0" builtinId="0"/>
    <cellStyle name="Normal 10" xfId="4" xr:uid="{00000000-0005-0000-0000-000006000000}"/>
    <cellStyle name="Normal 2" xfId="8" xr:uid="{00000000-0005-0000-0000-000007000000}"/>
    <cellStyle name="Percent" xfId="2" builtinId="5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E19"/>
  <sheetViews>
    <sheetView topLeftCell="C1" workbookViewId="0">
      <selection activeCell="B1" sqref="A1:B1048576"/>
    </sheetView>
  </sheetViews>
  <sheetFormatPr defaultColWidth="19.453125" defaultRowHeight="13.5" x14ac:dyDescent="0.25"/>
  <cols>
    <col min="1" max="2" width="0" style="3" hidden="1" customWidth="1"/>
    <col min="3" max="4" width="19.453125" style="3"/>
    <col min="5" max="5" width="30.26953125" style="3" customWidth="1"/>
    <col min="6" max="16384" width="19.453125" style="3"/>
  </cols>
  <sheetData>
    <row r="1" spans="3:5" ht="14" x14ac:dyDescent="0.3">
      <c r="C1" s="4" t="s">
        <v>546</v>
      </c>
    </row>
    <row r="2" spans="3:5" ht="14" x14ac:dyDescent="0.3">
      <c r="C2" s="3" t="s">
        <v>100</v>
      </c>
      <c r="D2" s="40"/>
      <c r="E2" s="4" t="s">
        <v>548</v>
      </c>
    </row>
    <row r="3" spans="3:5" x14ac:dyDescent="0.25">
      <c r="C3" s="3" t="s">
        <v>101</v>
      </c>
    </row>
    <row r="4" spans="3:5" x14ac:dyDescent="0.25">
      <c r="C4" s="3" t="s">
        <v>102</v>
      </c>
    </row>
    <row r="5" spans="3:5" x14ac:dyDescent="0.25">
      <c r="C5" s="3" t="s">
        <v>103</v>
      </c>
    </row>
    <row r="6" spans="3:5" x14ac:dyDescent="0.25">
      <c r="C6" s="3" t="s">
        <v>104</v>
      </c>
    </row>
    <row r="7" spans="3:5" x14ac:dyDescent="0.25">
      <c r="C7" s="3" t="s">
        <v>105</v>
      </c>
    </row>
    <row r="8" spans="3:5" x14ac:dyDescent="0.25">
      <c r="C8" s="3" t="s">
        <v>106</v>
      </c>
    </row>
    <row r="9" spans="3:5" x14ac:dyDescent="0.25">
      <c r="C9" s="3" t="s">
        <v>107</v>
      </c>
    </row>
    <row r="10" spans="3:5" x14ac:dyDescent="0.25">
      <c r="C10" s="3" t="s">
        <v>108</v>
      </c>
    </row>
    <row r="11" spans="3:5" x14ac:dyDescent="0.25">
      <c r="C11" s="3" t="s">
        <v>109</v>
      </c>
    </row>
    <row r="12" spans="3:5" x14ac:dyDescent="0.25">
      <c r="C12" s="3" t="s">
        <v>110</v>
      </c>
    </row>
    <row r="13" spans="3:5" x14ac:dyDescent="0.25">
      <c r="C13" s="3" t="s">
        <v>111</v>
      </c>
    </row>
    <row r="14" spans="3:5" x14ac:dyDescent="0.25">
      <c r="C14" s="3" t="s">
        <v>113</v>
      </c>
    </row>
    <row r="15" spans="3:5" x14ac:dyDescent="0.25">
      <c r="C15" s="3" t="s">
        <v>112</v>
      </c>
    </row>
    <row r="16" spans="3:5" x14ac:dyDescent="0.25">
      <c r="C16" s="3" t="s">
        <v>114</v>
      </c>
    </row>
    <row r="17" spans="3:3" x14ac:dyDescent="0.25">
      <c r="C17" s="3" t="s">
        <v>115</v>
      </c>
    </row>
    <row r="18" spans="3:3" x14ac:dyDescent="0.25">
      <c r="C18" s="3" t="s">
        <v>116</v>
      </c>
    </row>
    <row r="19" spans="3:3" x14ac:dyDescent="0.25">
      <c r="C19" s="3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Q423"/>
  <sheetViews>
    <sheetView topLeftCell="D3" workbookViewId="0">
      <selection activeCell="A3" sqref="A1:C1048576"/>
    </sheetView>
  </sheetViews>
  <sheetFormatPr defaultColWidth="9.1796875" defaultRowHeight="13.5" x14ac:dyDescent="0.25"/>
  <cols>
    <col min="1" max="3" width="0" style="27" hidden="1" customWidth="1"/>
    <col min="4" max="4" width="10.453125" style="27" customWidth="1"/>
    <col min="5" max="5" width="33.453125" style="27" customWidth="1"/>
    <col min="6" max="6" width="18.81640625" style="27" bestFit="1" customWidth="1"/>
    <col min="7" max="7" width="9.1796875" style="27"/>
    <col min="8" max="8" width="9.7265625" style="27" customWidth="1"/>
    <col min="9" max="9" width="37.1796875" style="27" bestFit="1" customWidth="1"/>
    <col min="10" max="10" width="18.81640625" style="27" bestFit="1" customWidth="1"/>
    <col min="11" max="15" width="9.1796875" style="27"/>
    <col min="16" max="17" width="0" style="27" hidden="1" customWidth="1"/>
    <col min="18" max="16384" width="9.1796875" style="27"/>
  </cols>
  <sheetData>
    <row r="1" spans="4:17" ht="14" x14ac:dyDescent="0.3">
      <c r="H1" s="26"/>
      <c r="I1" s="26" t="s">
        <v>549</v>
      </c>
    </row>
    <row r="2" spans="4:17" x14ac:dyDescent="0.25">
      <c r="D2" s="27" t="s">
        <v>118</v>
      </c>
      <c r="H2" s="27" t="s">
        <v>495</v>
      </c>
    </row>
    <row r="3" spans="4:17" ht="19.5" customHeight="1" x14ac:dyDescent="0.25">
      <c r="D3" s="28" t="s">
        <v>119</v>
      </c>
      <c r="E3" s="28" t="s">
        <v>120</v>
      </c>
      <c r="F3" s="28" t="s">
        <v>121</v>
      </c>
      <c r="H3" s="28" t="s">
        <v>119</v>
      </c>
      <c r="I3" s="28" t="s">
        <v>120</v>
      </c>
      <c r="J3" s="28" t="s">
        <v>121</v>
      </c>
    </row>
    <row r="4" spans="4:17" x14ac:dyDescent="0.25">
      <c r="D4" s="37">
        <v>115769</v>
      </c>
      <c r="E4" s="29" t="s">
        <v>122</v>
      </c>
      <c r="F4" s="29" t="s">
        <v>116</v>
      </c>
      <c r="H4" s="37">
        <v>115409</v>
      </c>
      <c r="I4" s="29"/>
      <c r="J4" s="29"/>
      <c r="P4" s="27" t="str">
        <f>VLOOKUP(H4,$D$4:$E$423,2,FALSE)</f>
        <v>Agcabugao Elementary School</v>
      </c>
      <c r="Q4" s="27" t="str">
        <f>VLOOKUP(H4,$D$4:$F$423,3, FALSE)</f>
        <v>Cuartero</v>
      </c>
    </row>
    <row r="5" spans="4:17" x14ac:dyDescent="0.25">
      <c r="D5" s="37">
        <v>115747</v>
      </c>
      <c r="E5" s="29" t="s">
        <v>123</v>
      </c>
      <c r="F5" s="29" t="s">
        <v>115</v>
      </c>
      <c r="H5" s="37">
        <v>115410</v>
      </c>
      <c r="I5" s="29"/>
      <c r="J5" s="29"/>
    </row>
    <row r="6" spans="4:17" x14ac:dyDescent="0.25">
      <c r="D6" s="37">
        <v>115770</v>
      </c>
      <c r="E6" s="29" t="s">
        <v>124</v>
      </c>
      <c r="F6" s="29" t="s">
        <v>116</v>
      </c>
      <c r="H6" s="37">
        <v>115411</v>
      </c>
      <c r="I6" s="29"/>
      <c r="J6" s="29"/>
    </row>
    <row r="7" spans="4:17" x14ac:dyDescent="0.25">
      <c r="D7" s="37">
        <v>115641</v>
      </c>
      <c r="E7" s="29" t="s">
        <v>125</v>
      </c>
      <c r="F7" s="29" t="s">
        <v>126</v>
      </c>
      <c r="H7" s="37">
        <v>115412</v>
      </c>
      <c r="I7" s="29"/>
      <c r="J7" s="29"/>
    </row>
    <row r="8" spans="4:17" x14ac:dyDescent="0.25">
      <c r="D8" s="37">
        <v>115611</v>
      </c>
      <c r="E8" s="29" t="s">
        <v>127</v>
      </c>
      <c r="F8" s="29" t="s">
        <v>109</v>
      </c>
      <c r="H8" s="37">
        <v>115413</v>
      </c>
      <c r="I8" s="29"/>
      <c r="J8" s="29"/>
    </row>
    <row r="9" spans="4:17" x14ac:dyDescent="0.25">
      <c r="D9" s="37">
        <v>115612</v>
      </c>
      <c r="E9" s="29" t="s">
        <v>128</v>
      </c>
      <c r="F9" s="29" t="s">
        <v>109</v>
      </c>
      <c r="H9" s="37">
        <v>115414</v>
      </c>
      <c r="I9" s="29"/>
      <c r="J9" s="29"/>
    </row>
    <row r="10" spans="4:17" x14ac:dyDescent="0.25">
      <c r="D10" s="37">
        <v>115688</v>
      </c>
      <c r="E10" s="29" t="s">
        <v>129</v>
      </c>
      <c r="F10" s="29" t="s">
        <v>113</v>
      </c>
      <c r="H10" s="37">
        <v>115415</v>
      </c>
      <c r="I10" s="29"/>
      <c r="J10" s="29"/>
    </row>
    <row r="11" spans="4:17" x14ac:dyDescent="0.25">
      <c r="D11" s="37">
        <v>115468</v>
      </c>
      <c r="E11" s="29" t="s">
        <v>130</v>
      </c>
      <c r="F11" s="29" t="s">
        <v>103</v>
      </c>
      <c r="H11" s="37">
        <v>115416</v>
      </c>
      <c r="I11" s="29"/>
      <c r="J11" s="29"/>
    </row>
    <row r="12" spans="4:17" x14ac:dyDescent="0.25">
      <c r="D12" s="37">
        <v>115448</v>
      </c>
      <c r="E12" s="29" t="s">
        <v>131</v>
      </c>
      <c r="F12" s="29" t="s">
        <v>102</v>
      </c>
      <c r="H12" s="37">
        <v>115417</v>
      </c>
      <c r="I12" s="29"/>
      <c r="J12" s="29"/>
    </row>
    <row r="13" spans="4:17" x14ac:dyDescent="0.25">
      <c r="D13" s="37">
        <v>115515</v>
      </c>
      <c r="E13" s="29" t="s">
        <v>132</v>
      </c>
      <c r="F13" s="29" t="s">
        <v>105</v>
      </c>
      <c r="H13" s="37">
        <v>115418</v>
      </c>
      <c r="I13" s="29"/>
      <c r="J13" s="29"/>
    </row>
    <row r="14" spans="4:17" x14ac:dyDescent="0.25">
      <c r="D14" s="37">
        <v>115409</v>
      </c>
      <c r="E14" s="29" t="s">
        <v>133</v>
      </c>
      <c r="F14" s="29" t="s">
        <v>100</v>
      </c>
      <c r="H14" s="37">
        <v>115419</v>
      </c>
      <c r="I14" s="29"/>
      <c r="J14" s="29"/>
    </row>
    <row r="15" spans="4:17" x14ac:dyDescent="0.25">
      <c r="D15" s="37">
        <v>115516</v>
      </c>
      <c r="E15" s="29" t="s">
        <v>134</v>
      </c>
      <c r="F15" s="29" t="s">
        <v>105</v>
      </c>
      <c r="H15" s="37">
        <v>115420</v>
      </c>
      <c r="I15" s="29"/>
      <c r="J15" s="29"/>
    </row>
    <row r="16" spans="4:17" x14ac:dyDescent="0.25">
      <c r="D16" s="37"/>
      <c r="E16" s="29"/>
      <c r="F16" s="29"/>
      <c r="H16" s="37"/>
      <c r="I16" s="29"/>
      <c r="J16" s="29"/>
    </row>
    <row r="17" spans="4:10" x14ac:dyDescent="0.25">
      <c r="D17" s="37"/>
      <c r="E17" s="29"/>
      <c r="F17" s="29"/>
      <c r="H17" s="37"/>
      <c r="I17" s="29"/>
      <c r="J17" s="29"/>
    </row>
    <row r="18" spans="4:10" x14ac:dyDescent="0.25">
      <c r="D18" s="37"/>
      <c r="E18" s="29"/>
      <c r="F18" s="29"/>
      <c r="H18" s="37"/>
      <c r="I18" s="29"/>
      <c r="J18" s="29"/>
    </row>
    <row r="19" spans="4:10" x14ac:dyDescent="0.25">
      <c r="D19" s="37"/>
      <c r="E19" s="29"/>
      <c r="F19" s="29"/>
      <c r="H19" s="37"/>
      <c r="I19" s="29"/>
      <c r="J19" s="29"/>
    </row>
    <row r="20" spans="4:10" x14ac:dyDescent="0.25">
      <c r="D20" s="37"/>
      <c r="E20" s="29"/>
      <c r="F20" s="29"/>
      <c r="H20" s="37"/>
      <c r="I20" s="29"/>
      <c r="J20" s="29"/>
    </row>
    <row r="21" spans="4:10" x14ac:dyDescent="0.25">
      <c r="D21" s="37"/>
      <c r="E21" s="29"/>
      <c r="F21" s="29"/>
      <c r="H21" s="37"/>
      <c r="I21" s="29"/>
      <c r="J21" s="29"/>
    </row>
    <row r="22" spans="4:10" x14ac:dyDescent="0.25">
      <c r="D22" s="37"/>
      <c r="E22" s="29"/>
      <c r="F22" s="29"/>
      <c r="H22" s="37"/>
      <c r="I22" s="29"/>
      <c r="J22" s="29"/>
    </row>
    <row r="23" spans="4:10" x14ac:dyDescent="0.25">
      <c r="D23" s="37"/>
      <c r="E23" s="29"/>
      <c r="F23" s="29"/>
      <c r="H23" s="37"/>
      <c r="I23" s="29"/>
      <c r="J23" s="29"/>
    </row>
    <row r="24" spans="4:10" x14ac:dyDescent="0.25">
      <c r="D24" s="37"/>
      <c r="E24" s="29"/>
      <c r="F24" s="29"/>
      <c r="H24" s="37"/>
      <c r="I24" s="29"/>
      <c r="J24" s="29"/>
    </row>
    <row r="25" spans="4:10" x14ac:dyDescent="0.25">
      <c r="D25" s="37"/>
      <c r="E25" s="29"/>
      <c r="F25" s="29"/>
      <c r="H25" s="37"/>
      <c r="I25" s="29"/>
      <c r="J25" s="29"/>
    </row>
    <row r="26" spans="4:10" x14ac:dyDescent="0.25">
      <c r="D26" s="37"/>
      <c r="E26" s="29"/>
      <c r="F26" s="29"/>
      <c r="H26" s="37"/>
      <c r="I26" s="29"/>
      <c r="J26" s="29"/>
    </row>
    <row r="27" spans="4:10" x14ac:dyDescent="0.25">
      <c r="D27" s="37"/>
      <c r="E27" s="29"/>
      <c r="F27" s="29"/>
      <c r="H27" s="37"/>
      <c r="I27" s="29"/>
      <c r="J27" s="29"/>
    </row>
    <row r="28" spans="4:10" x14ac:dyDescent="0.25">
      <c r="D28" s="37"/>
      <c r="E28" s="29"/>
      <c r="F28" s="29"/>
      <c r="H28" s="37"/>
      <c r="I28" s="29"/>
      <c r="J28" s="29"/>
    </row>
    <row r="29" spans="4:10" x14ac:dyDescent="0.25">
      <c r="D29" s="37"/>
      <c r="E29" s="29"/>
      <c r="F29" s="29"/>
      <c r="H29" s="37"/>
      <c r="I29" s="29"/>
      <c r="J29" s="29"/>
    </row>
    <row r="30" spans="4:10" x14ac:dyDescent="0.25">
      <c r="D30" s="37"/>
      <c r="E30" s="29"/>
      <c r="F30" s="29"/>
      <c r="H30" s="37"/>
      <c r="I30" s="29"/>
      <c r="J30" s="29"/>
    </row>
    <row r="31" spans="4:10" x14ac:dyDescent="0.25">
      <c r="D31" s="37"/>
      <c r="E31" s="29"/>
      <c r="F31" s="29"/>
      <c r="H31" s="37"/>
      <c r="I31" s="29"/>
      <c r="J31" s="29"/>
    </row>
    <row r="32" spans="4:10" x14ac:dyDescent="0.25">
      <c r="D32" s="37"/>
      <c r="E32" s="29"/>
      <c r="F32" s="29"/>
      <c r="H32" s="37"/>
      <c r="I32" s="29"/>
      <c r="J32" s="29"/>
    </row>
    <row r="33" spans="4:10" x14ac:dyDescent="0.25">
      <c r="D33" s="37"/>
      <c r="E33" s="29"/>
      <c r="F33" s="29"/>
      <c r="H33" s="37"/>
      <c r="I33" s="29"/>
      <c r="J33" s="29"/>
    </row>
    <row r="34" spans="4:10" x14ac:dyDescent="0.25">
      <c r="D34" s="37"/>
      <c r="E34" s="29"/>
      <c r="F34" s="29"/>
      <c r="H34" s="37"/>
      <c r="I34" s="29"/>
      <c r="J34" s="29"/>
    </row>
    <row r="35" spans="4:10" x14ac:dyDescent="0.25">
      <c r="D35" s="37"/>
      <c r="E35" s="29"/>
      <c r="F35" s="29"/>
      <c r="H35" s="37"/>
      <c r="I35" s="29"/>
      <c r="J35" s="29"/>
    </row>
    <row r="36" spans="4:10" x14ac:dyDescent="0.25">
      <c r="D36" s="37"/>
      <c r="E36" s="29"/>
      <c r="F36" s="29"/>
      <c r="H36" s="37"/>
      <c r="I36" s="29"/>
      <c r="J36" s="29"/>
    </row>
    <row r="37" spans="4:10" x14ac:dyDescent="0.25">
      <c r="D37" s="37"/>
      <c r="E37" s="29"/>
      <c r="F37" s="29"/>
      <c r="H37" s="37"/>
      <c r="I37" s="29"/>
      <c r="J37" s="29"/>
    </row>
    <row r="38" spans="4:10" x14ac:dyDescent="0.25">
      <c r="D38" s="37"/>
      <c r="E38" s="29"/>
      <c r="F38" s="29"/>
      <c r="H38" s="37"/>
      <c r="I38" s="29"/>
      <c r="J38" s="29"/>
    </row>
    <row r="39" spans="4:10" x14ac:dyDescent="0.25">
      <c r="D39" s="37"/>
      <c r="E39" s="29"/>
      <c r="F39" s="29"/>
      <c r="H39" s="37"/>
      <c r="I39" s="29"/>
      <c r="J39" s="29"/>
    </row>
    <row r="40" spans="4:10" x14ac:dyDescent="0.25">
      <c r="D40" s="37"/>
      <c r="E40" s="29"/>
      <c r="F40" s="29"/>
      <c r="H40" s="37"/>
      <c r="I40" s="29"/>
      <c r="J40" s="29"/>
    </row>
    <row r="41" spans="4:10" x14ac:dyDescent="0.25">
      <c r="D41" s="37"/>
      <c r="E41" s="29"/>
      <c r="F41" s="29"/>
      <c r="H41" s="37"/>
      <c r="I41" s="29"/>
      <c r="J41" s="29"/>
    </row>
    <row r="42" spans="4:10" x14ac:dyDescent="0.25">
      <c r="D42" s="37"/>
      <c r="E42" s="29"/>
      <c r="F42" s="29"/>
      <c r="H42" s="37"/>
      <c r="I42" s="29"/>
      <c r="J42" s="29"/>
    </row>
    <row r="43" spans="4:10" x14ac:dyDescent="0.25">
      <c r="D43" s="37"/>
      <c r="E43" s="29"/>
      <c r="F43" s="29"/>
      <c r="H43" s="37"/>
      <c r="I43" s="29"/>
      <c r="J43" s="29"/>
    </row>
    <row r="44" spans="4:10" x14ac:dyDescent="0.25">
      <c r="D44" s="37"/>
      <c r="E44" s="29"/>
      <c r="F44" s="29"/>
      <c r="H44" s="37"/>
      <c r="I44" s="29"/>
      <c r="J44" s="29"/>
    </row>
    <row r="45" spans="4:10" x14ac:dyDescent="0.25">
      <c r="D45" s="37"/>
      <c r="E45" s="29"/>
      <c r="F45" s="29"/>
      <c r="H45" s="37"/>
      <c r="I45" s="29"/>
      <c r="J45" s="29"/>
    </row>
    <row r="46" spans="4:10" x14ac:dyDescent="0.25">
      <c r="D46" s="37"/>
      <c r="E46" s="29"/>
      <c r="F46" s="29"/>
      <c r="H46" s="37"/>
      <c r="I46" s="29"/>
      <c r="J46" s="29"/>
    </row>
    <row r="47" spans="4:10" x14ac:dyDescent="0.25">
      <c r="D47" s="37"/>
      <c r="E47" s="29"/>
      <c r="F47" s="29"/>
      <c r="H47" s="37"/>
      <c r="I47" s="29"/>
      <c r="J47" s="29"/>
    </row>
    <row r="48" spans="4:10" x14ac:dyDescent="0.25">
      <c r="D48" s="37"/>
      <c r="E48" s="29"/>
      <c r="F48" s="29"/>
      <c r="H48" s="37"/>
      <c r="I48" s="29"/>
      <c r="J48" s="29"/>
    </row>
    <row r="49" spans="4:10" x14ac:dyDescent="0.25">
      <c r="D49" s="37"/>
      <c r="E49" s="29"/>
      <c r="F49" s="29"/>
      <c r="H49" s="37"/>
      <c r="I49" s="29"/>
      <c r="J49" s="29"/>
    </row>
    <row r="50" spans="4:10" x14ac:dyDescent="0.25">
      <c r="D50" s="37"/>
      <c r="E50" s="29"/>
      <c r="F50" s="29"/>
      <c r="H50" s="37"/>
      <c r="I50" s="29"/>
      <c r="J50" s="29"/>
    </row>
    <row r="51" spans="4:10" x14ac:dyDescent="0.25">
      <c r="D51" s="37"/>
      <c r="E51" s="29"/>
      <c r="F51" s="29"/>
      <c r="H51" s="37"/>
      <c r="I51" s="29"/>
      <c r="J51" s="29"/>
    </row>
    <row r="52" spans="4:10" x14ac:dyDescent="0.25">
      <c r="D52" s="37"/>
      <c r="E52" s="29"/>
      <c r="F52" s="29"/>
      <c r="H52" s="37"/>
      <c r="I52" s="29"/>
      <c r="J52" s="29"/>
    </row>
    <row r="53" spans="4:10" x14ac:dyDescent="0.25">
      <c r="D53" s="37"/>
      <c r="E53" s="29"/>
      <c r="F53" s="29"/>
      <c r="H53" s="37"/>
      <c r="I53" s="29"/>
      <c r="J53" s="29"/>
    </row>
    <row r="54" spans="4:10" x14ac:dyDescent="0.25">
      <c r="D54" s="37"/>
      <c r="E54" s="29"/>
      <c r="F54" s="29"/>
      <c r="H54" s="37"/>
      <c r="I54" s="29"/>
      <c r="J54" s="29"/>
    </row>
    <row r="55" spans="4:10" x14ac:dyDescent="0.25">
      <c r="D55" s="37"/>
      <c r="E55" s="29"/>
      <c r="F55" s="29"/>
      <c r="H55" s="37"/>
      <c r="I55" s="29"/>
      <c r="J55" s="29"/>
    </row>
    <row r="56" spans="4:10" x14ac:dyDescent="0.25">
      <c r="D56" s="37"/>
      <c r="E56" s="29"/>
      <c r="F56" s="29"/>
      <c r="H56" s="37"/>
      <c r="I56" s="29"/>
      <c r="J56" s="29"/>
    </row>
    <row r="57" spans="4:10" x14ac:dyDescent="0.25">
      <c r="D57" s="37"/>
      <c r="E57" s="29"/>
      <c r="F57" s="29"/>
      <c r="H57" s="37"/>
      <c r="I57" s="29"/>
      <c r="J57" s="29"/>
    </row>
    <row r="58" spans="4:10" x14ac:dyDescent="0.25">
      <c r="D58" s="37"/>
      <c r="E58" s="29"/>
      <c r="F58" s="29"/>
      <c r="H58" s="37"/>
      <c r="I58" s="29"/>
      <c r="J58" s="29"/>
    </row>
    <row r="59" spans="4:10" x14ac:dyDescent="0.25">
      <c r="D59" s="37"/>
      <c r="E59" s="29"/>
      <c r="F59" s="29"/>
      <c r="H59" s="37"/>
      <c r="I59" s="29"/>
      <c r="J59" s="29"/>
    </row>
    <row r="60" spans="4:10" x14ac:dyDescent="0.25">
      <c r="D60" s="37"/>
      <c r="E60" s="29"/>
      <c r="F60" s="29"/>
      <c r="H60" s="37"/>
      <c r="I60" s="29"/>
      <c r="J60" s="29"/>
    </row>
    <row r="61" spans="4:10" x14ac:dyDescent="0.25">
      <c r="D61" s="37"/>
      <c r="E61" s="29"/>
      <c r="F61" s="29"/>
      <c r="H61" s="37"/>
      <c r="I61" s="29"/>
      <c r="J61" s="29"/>
    </row>
    <row r="62" spans="4:10" x14ac:dyDescent="0.25">
      <c r="D62" s="37"/>
      <c r="E62" s="29"/>
      <c r="F62" s="29"/>
      <c r="H62" s="37"/>
      <c r="I62" s="29"/>
      <c r="J62" s="29"/>
    </row>
    <row r="63" spans="4:10" x14ac:dyDescent="0.25">
      <c r="D63" s="37"/>
      <c r="E63" s="29"/>
      <c r="F63" s="29"/>
      <c r="H63" s="37"/>
      <c r="I63" s="29"/>
      <c r="J63" s="29"/>
    </row>
    <row r="64" spans="4:10" x14ac:dyDescent="0.25">
      <c r="D64" s="37"/>
      <c r="E64" s="29"/>
      <c r="F64" s="29"/>
      <c r="H64" s="37"/>
      <c r="I64" s="29"/>
      <c r="J64" s="29"/>
    </row>
    <row r="65" spans="4:10" x14ac:dyDescent="0.25">
      <c r="D65" s="37"/>
      <c r="E65" s="29"/>
      <c r="F65" s="29"/>
      <c r="H65" s="37"/>
      <c r="I65" s="29"/>
      <c r="J65" s="29"/>
    </row>
    <row r="66" spans="4:10" x14ac:dyDescent="0.25">
      <c r="D66" s="37"/>
      <c r="E66" s="29"/>
      <c r="F66" s="29"/>
      <c r="H66" s="37"/>
      <c r="I66" s="29"/>
      <c r="J66" s="29"/>
    </row>
    <row r="67" spans="4:10" x14ac:dyDescent="0.25">
      <c r="D67" s="37"/>
      <c r="E67" s="29"/>
      <c r="F67" s="29"/>
      <c r="H67" s="37"/>
      <c r="I67" s="29"/>
      <c r="J67" s="29"/>
    </row>
    <row r="68" spans="4:10" x14ac:dyDescent="0.25">
      <c r="D68" s="37"/>
      <c r="E68" s="29"/>
      <c r="F68" s="29"/>
      <c r="H68" s="37"/>
      <c r="I68" s="29"/>
      <c r="J68" s="29"/>
    </row>
    <row r="69" spans="4:10" x14ac:dyDescent="0.25">
      <c r="D69" s="37"/>
      <c r="E69" s="29"/>
      <c r="F69" s="29"/>
      <c r="H69" s="37"/>
      <c r="I69" s="29"/>
      <c r="J69" s="29"/>
    </row>
    <row r="70" spans="4:10" x14ac:dyDescent="0.25">
      <c r="D70" s="37"/>
      <c r="E70" s="29"/>
      <c r="F70" s="29"/>
      <c r="H70" s="37"/>
      <c r="I70" s="29"/>
      <c r="J70" s="29"/>
    </row>
    <row r="71" spans="4:10" x14ac:dyDescent="0.25">
      <c r="D71" s="37"/>
      <c r="E71" s="29"/>
      <c r="F71" s="29"/>
      <c r="H71" s="37"/>
      <c r="I71" s="29"/>
      <c r="J71" s="29"/>
    </row>
    <row r="72" spans="4:10" x14ac:dyDescent="0.25">
      <c r="D72" s="37"/>
      <c r="E72" s="29"/>
      <c r="F72" s="29"/>
      <c r="H72" s="37"/>
      <c r="I72" s="29"/>
      <c r="J72" s="29"/>
    </row>
    <row r="73" spans="4:10" x14ac:dyDescent="0.25">
      <c r="D73" s="37"/>
      <c r="E73" s="29"/>
      <c r="F73" s="29"/>
      <c r="H73" s="37"/>
      <c r="I73" s="29"/>
      <c r="J73" s="29"/>
    </row>
    <row r="74" spans="4:10" x14ac:dyDescent="0.25">
      <c r="D74" s="37"/>
      <c r="E74" s="29"/>
      <c r="F74" s="29"/>
      <c r="H74" s="37"/>
      <c r="I74" s="29"/>
      <c r="J74" s="29"/>
    </row>
    <row r="75" spans="4:10" x14ac:dyDescent="0.25">
      <c r="D75" s="37"/>
      <c r="E75" s="29"/>
      <c r="F75" s="29"/>
      <c r="H75" s="37"/>
      <c r="I75" s="29"/>
      <c r="J75" s="29"/>
    </row>
    <row r="76" spans="4:10" x14ac:dyDescent="0.25">
      <c r="D76" s="37"/>
      <c r="E76" s="29"/>
      <c r="F76" s="29"/>
      <c r="H76" s="37"/>
      <c r="I76" s="29"/>
      <c r="J76" s="29"/>
    </row>
    <row r="77" spans="4:10" x14ac:dyDescent="0.25">
      <c r="D77" s="37"/>
      <c r="E77" s="29"/>
      <c r="F77" s="29"/>
      <c r="H77" s="37"/>
      <c r="I77" s="29"/>
      <c r="J77" s="29"/>
    </row>
    <row r="78" spans="4:10" x14ac:dyDescent="0.25">
      <c r="D78" s="37"/>
      <c r="E78" s="29"/>
      <c r="F78" s="29"/>
      <c r="H78" s="37"/>
      <c r="I78" s="29"/>
      <c r="J78" s="29"/>
    </row>
    <row r="79" spans="4:10" x14ac:dyDescent="0.25">
      <c r="D79" s="37"/>
      <c r="E79" s="29"/>
      <c r="F79" s="29"/>
      <c r="H79" s="37"/>
      <c r="I79" s="29"/>
      <c r="J79" s="29"/>
    </row>
    <row r="80" spans="4:10" x14ac:dyDescent="0.25">
      <c r="D80" s="37"/>
      <c r="E80" s="29"/>
      <c r="F80" s="29"/>
      <c r="H80" s="37"/>
      <c r="I80" s="29"/>
      <c r="J80" s="29"/>
    </row>
    <row r="81" spans="4:10" x14ac:dyDescent="0.25">
      <c r="D81" s="37"/>
      <c r="E81" s="29"/>
      <c r="F81" s="29"/>
      <c r="H81" s="37"/>
      <c r="I81" s="29"/>
      <c r="J81" s="29"/>
    </row>
    <row r="82" spans="4:10" x14ac:dyDescent="0.25">
      <c r="D82" s="37"/>
      <c r="E82" s="29"/>
      <c r="F82" s="29"/>
      <c r="H82" s="37"/>
      <c r="I82" s="29"/>
      <c r="J82" s="29"/>
    </row>
    <row r="83" spans="4:10" x14ac:dyDescent="0.25">
      <c r="D83" s="37"/>
      <c r="E83" s="29"/>
      <c r="F83" s="29"/>
      <c r="H83" s="37"/>
      <c r="I83" s="29"/>
      <c r="J83" s="29"/>
    </row>
    <row r="84" spans="4:10" x14ac:dyDescent="0.25">
      <c r="D84" s="37"/>
      <c r="E84" s="29"/>
      <c r="F84" s="29"/>
      <c r="H84" s="37"/>
      <c r="I84" s="29"/>
      <c r="J84" s="29"/>
    </row>
    <row r="85" spans="4:10" x14ac:dyDescent="0.25">
      <c r="D85" s="37"/>
      <c r="E85" s="29"/>
      <c r="F85" s="29"/>
      <c r="H85" s="37"/>
      <c r="I85" s="29"/>
      <c r="J85" s="29"/>
    </row>
    <row r="86" spans="4:10" x14ac:dyDescent="0.25">
      <c r="D86" s="37"/>
      <c r="E86" s="29"/>
      <c r="F86" s="29"/>
      <c r="H86" s="37"/>
      <c r="I86" s="29"/>
      <c r="J86" s="29"/>
    </row>
    <row r="87" spans="4:10" x14ac:dyDescent="0.25">
      <c r="D87" s="37"/>
      <c r="E87" s="29"/>
      <c r="F87" s="29"/>
      <c r="H87" s="37"/>
      <c r="I87" s="29"/>
      <c r="J87" s="29"/>
    </row>
    <row r="88" spans="4:10" x14ac:dyDescent="0.25">
      <c r="D88" s="37"/>
      <c r="E88" s="29"/>
      <c r="F88" s="29"/>
      <c r="H88" s="37"/>
      <c r="I88" s="29"/>
      <c r="J88" s="29"/>
    </row>
    <row r="89" spans="4:10" x14ac:dyDescent="0.25">
      <c r="D89" s="37"/>
      <c r="E89" s="29"/>
      <c r="F89" s="29"/>
      <c r="H89" s="37"/>
      <c r="I89" s="29"/>
      <c r="J89" s="29"/>
    </row>
    <row r="90" spans="4:10" x14ac:dyDescent="0.25">
      <c r="D90" s="37"/>
      <c r="E90" s="29"/>
      <c r="F90" s="29"/>
      <c r="H90" s="37"/>
      <c r="I90" s="29"/>
      <c r="J90" s="29"/>
    </row>
    <row r="91" spans="4:10" x14ac:dyDescent="0.25">
      <c r="D91" s="37"/>
      <c r="E91" s="29"/>
      <c r="F91" s="29"/>
      <c r="H91" s="37"/>
      <c r="I91" s="29"/>
      <c r="J91" s="29"/>
    </row>
    <row r="92" spans="4:10" x14ac:dyDescent="0.25">
      <c r="D92" s="37"/>
      <c r="E92" s="29"/>
      <c r="F92" s="29"/>
      <c r="H92" s="37"/>
      <c r="I92" s="29"/>
      <c r="J92" s="29"/>
    </row>
    <row r="93" spans="4:10" x14ac:dyDescent="0.25">
      <c r="D93" s="37"/>
      <c r="E93" s="29"/>
      <c r="F93" s="29"/>
      <c r="H93" s="37"/>
      <c r="I93" s="29"/>
      <c r="J93" s="29"/>
    </row>
    <row r="94" spans="4:10" x14ac:dyDescent="0.25">
      <c r="D94" s="37"/>
      <c r="E94" s="29"/>
      <c r="F94" s="29"/>
      <c r="H94" s="37"/>
      <c r="I94" s="29"/>
      <c r="J94" s="29"/>
    </row>
    <row r="95" spans="4:10" x14ac:dyDescent="0.25">
      <c r="D95" s="37"/>
      <c r="E95" s="29"/>
      <c r="F95" s="29"/>
      <c r="H95" s="37"/>
      <c r="I95" s="29"/>
      <c r="J95" s="29"/>
    </row>
    <row r="96" spans="4:10" x14ac:dyDescent="0.25">
      <c r="D96" s="37"/>
      <c r="E96" s="29"/>
      <c r="F96" s="29"/>
      <c r="H96" s="37"/>
      <c r="I96" s="29"/>
      <c r="J96" s="29"/>
    </row>
    <row r="97" spans="4:10" x14ac:dyDescent="0.25">
      <c r="D97" s="37"/>
      <c r="E97" s="29"/>
      <c r="F97" s="29"/>
      <c r="H97" s="37"/>
      <c r="I97" s="29"/>
      <c r="J97" s="29"/>
    </row>
    <row r="98" spans="4:10" x14ac:dyDescent="0.25">
      <c r="D98" s="37"/>
      <c r="E98" s="29"/>
      <c r="F98" s="29"/>
      <c r="H98" s="37"/>
      <c r="I98" s="29"/>
      <c r="J98" s="29"/>
    </row>
    <row r="99" spans="4:10" x14ac:dyDescent="0.25">
      <c r="D99" s="37"/>
      <c r="E99" s="29"/>
      <c r="F99" s="29"/>
      <c r="H99" s="37"/>
      <c r="I99" s="29"/>
      <c r="J99" s="29"/>
    </row>
    <row r="100" spans="4:10" x14ac:dyDescent="0.25">
      <c r="D100" s="37"/>
      <c r="E100" s="29"/>
      <c r="F100" s="29"/>
      <c r="H100" s="37"/>
      <c r="I100" s="29"/>
      <c r="J100" s="29"/>
    </row>
    <row r="101" spans="4:10" x14ac:dyDescent="0.25">
      <c r="D101" s="37"/>
      <c r="E101" s="29"/>
      <c r="F101" s="29"/>
      <c r="H101" s="37"/>
      <c r="I101" s="29"/>
      <c r="J101" s="29"/>
    </row>
    <row r="102" spans="4:10" x14ac:dyDescent="0.25">
      <c r="D102" s="37"/>
      <c r="E102" s="29"/>
      <c r="F102" s="29"/>
      <c r="H102" s="37"/>
      <c r="I102" s="29"/>
      <c r="J102" s="29"/>
    </row>
    <row r="103" spans="4:10" x14ac:dyDescent="0.25">
      <c r="D103" s="37"/>
      <c r="E103" s="29"/>
      <c r="F103" s="29"/>
      <c r="H103" s="37"/>
      <c r="I103" s="29"/>
      <c r="J103" s="29"/>
    </row>
    <row r="104" spans="4:10" x14ac:dyDescent="0.25">
      <c r="D104" s="37"/>
      <c r="E104" s="29"/>
      <c r="F104" s="29"/>
      <c r="H104" s="37"/>
      <c r="I104" s="29"/>
      <c r="J104" s="29"/>
    </row>
    <row r="105" spans="4:10" x14ac:dyDescent="0.25">
      <c r="D105" s="37"/>
      <c r="E105" s="29"/>
      <c r="F105" s="29"/>
      <c r="H105" s="37"/>
      <c r="I105" s="29"/>
      <c r="J105" s="29"/>
    </row>
    <row r="106" spans="4:10" x14ac:dyDescent="0.25">
      <c r="D106" s="37"/>
      <c r="E106" s="29"/>
      <c r="F106" s="29"/>
      <c r="H106" s="37"/>
      <c r="I106" s="29"/>
      <c r="J106" s="29"/>
    </row>
    <row r="107" spans="4:10" x14ac:dyDescent="0.25">
      <c r="D107" s="37"/>
      <c r="E107" s="29"/>
      <c r="F107" s="29"/>
      <c r="H107" s="37"/>
      <c r="I107" s="29"/>
      <c r="J107" s="29"/>
    </row>
    <row r="108" spans="4:10" x14ac:dyDescent="0.25">
      <c r="D108" s="37"/>
      <c r="E108" s="29"/>
      <c r="F108" s="29"/>
      <c r="H108" s="37"/>
      <c r="I108" s="29"/>
      <c r="J108" s="29"/>
    </row>
    <row r="109" spans="4:10" x14ac:dyDescent="0.25">
      <c r="D109" s="37"/>
      <c r="E109" s="29"/>
      <c r="F109" s="29"/>
      <c r="H109" s="37"/>
      <c r="I109" s="29"/>
      <c r="J109" s="29"/>
    </row>
    <row r="110" spans="4:10" x14ac:dyDescent="0.25">
      <c r="D110" s="37"/>
      <c r="E110" s="29"/>
      <c r="F110" s="29"/>
      <c r="H110" s="37"/>
      <c r="I110" s="29"/>
      <c r="J110" s="29"/>
    </row>
    <row r="111" spans="4:10" x14ac:dyDescent="0.25">
      <c r="D111" s="37"/>
      <c r="E111" s="29"/>
      <c r="F111" s="29"/>
      <c r="H111" s="37"/>
      <c r="I111" s="29"/>
      <c r="J111" s="29"/>
    </row>
    <row r="112" spans="4:10" x14ac:dyDescent="0.25">
      <c r="D112" s="37"/>
      <c r="E112" s="29"/>
      <c r="F112" s="29"/>
      <c r="H112" s="37"/>
      <c r="I112" s="29"/>
      <c r="J112" s="29"/>
    </row>
    <row r="113" spans="4:10" x14ac:dyDescent="0.25">
      <c r="D113" s="37"/>
      <c r="E113" s="29"/>
      <c r="F113" s="29"/>
      <c r="H113" s="37"/>
      <c r="I113" s="29"/>
      <c r="J113" s="29"/>
    </row>
    <row r="114" spans="4:10" x14ac:dyDescent="0.25">
      <c r="D114" s="37"/>
      <c r="E114" s="29"/>
      <c r="F114" s="29"/>
      <c r="H114" s="37"/>
      <c r="I114" s="29"/>
      <c r="J114" s="29"/>
    </row>
    <row r="115" spans="4:10" x14ac:dyDescent="0.25">
      <c r="D115" s="37"/>
      <c r="E115" s="29"/>
      <c r="F115" s="29"/>
      <c r="H115" s="37"/>
      <c r="I115" s="29"/>
      <c r="J115" s="29"/>
    </row>
    <row r="116" spans="4:10" x14ac:dyDescent="0.25">
      <c r="D116" s="37"/>
      <c r="E116" s="29"/>
      <c r="F116" s="29"/>
      <c r="H116" s="37"/>
      <c r="I116" s="29"/>
      <c r="J116" s="29"/>
    </row>
    <row r="117" spans="4:10" x14ac:dyDescent="0.25">
      <c r="D117" s="37"/>
      <c r="E117" s="29"/>
      <c r="F117" s="29"/>
      <c r="H117" s="37"/>
      <c r="I117" s="29"/>
      <c r="J117" s="29"/>
    </row>
    <row r="118" spans="4:10" x14ac:dyDescent="0.25">
      <c r="D118" s="37"/>
      <c r="E118" s="29"/>
      <c r="F118" s="29"/>
      <c r="H118" s="37"/>
      <c r="I118" s="29"/>
      <c r="J118" s="29"/>
    </row>
    <row r="119" spans="4:10" x14ac:dyDescent="0.25">
      <c r="D119" s="37"/>
      <c r="E119" s="29"/>
      <c r="F119" s="29"/>
      <c r="H119" s="37"/>
      <c r="I119" s="29"/>
      <c r="J119" s="29"/>
    </row>
    <row r="120" spans="4:10" x14ac:dyDescent="0.25">
      <c r="D120" s="37"/>
      <c r="E120" s="29"/>
      <c r="F120" s="29"/>
      <c r="H120" s="37"/>
      <c r="I120" s="29"/>
      <c r="J120" s="29"/>
    </row>
    <row r="121" spans="4:10" x14ac:dyDescent="0.25">
      <c r="D121" s="37"/>
      <c r="E121" s="29"/>
      <c r="F121" s="29"/>
      <c r="H121" s="37"/>
      <c r="I121" s="29"/>
      <c r="J121" s="29"/>
    </row>
    <row r="122" spans="4:10" x14ac:dyDescent="0.25">
      <c r="D122" s="37"/>
      <c r="E122" s="29"/>
      <c r="F122" s="29"/>
      <c r="H122" s="37"/>
      <c r="I122" s="29"/>
      <c r="J122" s="29"/>
    </row>
    <row r="123" spans="4:10" x14ac:dyDescent="0.25">
      <c r="D123" s="37"/>
      <c r="E123" s="29"/>
      <c r="F123" s="29"/>
      <c r="H123" s="37"/>
      <c r="I123" s="29"/>
      <c r="J123" s="29"/>
    </row>
    <row r="124" spans="4:10" x14ac:dyDescent="0.25">
      <c r="D124" s="37"/>
      <c r="E124" s="29"/>
      <c r="F124" s="29"/>
      <c r="H124" s="37"/>
      <c r="I124" s="29"/>
      <c r="J124" s="29"/>
    </row>
    <row r="125" spans="4:10" x14ac:dyDescent="0.25">
      <c r="D125" s="37"/>
      <c r="E125" s="29"/>
      <c r="F125" s="29"/>
      <c r="H125" s="37"/>
      <c r="I125" s="29"/>
      <c r="J125" s="29"/>
    </row>
    <row r="126" spans="4:10" x14ac:dyDescent="0.25">
      <c r="D126" s="37"/>
      <c r="E126" s="29"/>
      <c r="F126" s="29"/>
      <c r="H126" s="37"/>
      <c r="I126" s="29"/>
      <c r="J126" s="29"/>
    </row>
    <row r="127" spans="4:10" x14ac:dyDescent="0.25">
      <c r="D127" s="37"/>
      <c r="E127" s="29"/>
      <c r="F127" s="29"/>
      <c r="H127" s="37"/>
      <c r="I127" s="29"/>
      <c r="J127" s="29"/>
    </row>
    <row r="128" spans="4:10" x14ac:dyDescent="0.25">
      <c r="D128" s="37"/>
      <c r="E128" s="29"/>
      <c r="F128" s="29"/>
      <c r="H128" s="37"/>
      <c r="I128" s="29"/>
      <c r="J128" s="29"/>
    </row>
    <row r="129" spans="4:10" x14ac:dyDescent="0.25">
      <c r="D129" s="37"/>
      <c r="E129" s="29"/>
      <c r="F129" s="29"/>
      <c r="H129" s="37"/>
      <c r="I129" s="29"/>
      <c r="J129" s="29"/>
    </row>
    <row r="130" spans="4:10" x14ac:dyDescent="0.25">
      <c r="D130" s="37"/>
      <c r="E130" s="29"/>
      <c r="F130" s="29"/>
      <c r="H130" s="37"/>
      <c r="I130" s="29"/>
      <c r="J130" s="29"/>
    </row>
    <row r="131" spans="4:10" x14ac:dyDescent="0.25">
      <c r="D131" s="37"/>
      <c r="E131" s="29"/>
      <c r="F131" s="29"/>
      <c r="H131" s="37"/>
      <c r="I131" s="29"/>
      <c r="J131" s="29"/>
    </row>
    <row r="132" spans="4:10" x14ac:dyDescent="0.25">
      <c r="D132" s="37"/>
      <c r="E132" s="29"/>
      <c r="F132" s="29"/>
      <c r="H132" s="37"/>
      <c r="I132" s="29"/>
      <c r="J132" s="29"/>
    </row>
    <row r="133" spans="4:10" x14ac:dyDescent="0.25">
      <c r="D133" s="37"/>
      <c r="E133" s="29"/>
      <c r="F133" s="29"/>
      <c r="H133" s="37"/>
      <c r="I133" s="29"/>
      <c r="J133" s="29"/>
    </row>
    <row r="134" spans="4:10" x14ac:dyDescent="0.25">
      <c r="D134" s="37"/>
      <c r="E134" s="29"/>
      <c r="F134" s="29"/>
      <c r="H134" s="37"/>
      <c r="I134" s="29"/>
      <c r="J134" s="29"/>
    </row>
    <row r="135" spans="4:10" x14ac:dyDescent="0.25">
      <c r="D135" s="37"/>
      <c r="E135" s="29"/>
      <c r="F135" s="29"/>
      <c r="H135" s="37"/>
      <c r="I135" s="29"/>
      <c r="J135" s="29"/>
    </row>
    <row r="136" spans="4:10" x14ac:dyDescent="0.25">
      <c r="D136" s="37"/>
      <c r="E136" s="29"/>
      <c r="F136" s="29"/>
      <c r="H136" s="37"/>
      <c r="I136" s="29"/>
      <c r="J136" s="29"/>
    </row>
    <row r="137" spans="4:10" x14ac:dyDescent="0.25">
      <c r="D137" s="37"/>
      <c r="E137" s="29"/>
      <c r="F137" s="29"/>
      <c r="H137" s="37"/>
      <c r="I137" s="29"/>
      <c r="J137" s="29"/>
    </row>
    <row r="138" spans="4:10" x14ac:dyDescent="0.25">
      <c r="D138" s="37"/>
      <c r="E138" s="29"/>
      <c r="F138" s="29"/>
      <c r="H138" s="37"/>
      <c r="I138" s="29"/>
      <c r="J138" s="29"/>
    </row>
    <row r="139" spans="4:10" x14ac:dyDescent="0.25">
      <c r="D139" s="37"/>
      <c r="E139" s="29"/>
      <c r="F139" s="29"/>
      <c r="H139" s="37"/>
      <c r="I139" s="29"/>
      <c r="J139" s="29"/>
    </row>
    <row r="140" spans="4:10" x14ac:dyDescent="0.25">
      <c r="D140" s="37"/>
      <c r="E140" s="29"/>
      <c r="F140" s="29"/>
      <c r="H140" s="37"/>
      <c r="I140" s="29"/>
      <c r="J140" s="29"/>
    </row>
    <row r="141" spans="4:10" x14ac:dyDescent="0.25">
      <c r="D141" s="37"/>
      <c r="E141" s="29"/>
      <c r="F141" s="29"/>
      <c r="H141" s="37"/>
      <c r="I141" s="29"/>
      <c r="J141" s="29"/>
    </row>
    <row r="142" spans="4:10" x14ac:dyDescent="0.25">
      <c r="D142" s="37"/>
      <c r="E142" s="29"/>
      <c r="F142" s="29"/>
      <c r="H142" s="37"/>
      <c r="I142" s="29"/>
      <c r="J142" s="29"/>
    </row>
    <row r="143" spans="4:10" x14ac:dyDescent="0.25">
      <c r="D143" s="37"/>
      <c r="E143" s="29"/>
      <c r="F143" s="29"/>
      <c r="H143" s="37"/>
      <c r="I143" s="29"/>
      <c r="J143" s="29"/>
    </row>
    <row r="144" spans="4:10" x14ac:dyDescent="0.25">
      <c r="D144" s="37"/>
      <c r="E144" s="29"/>
      <c r="F144" s="29"/>
      <c r="H144" s="37"/>
      <c r="I144" s="29"/>
      <c r="J144" s="29"/>
    </row>
    <row r="145" spans="4:10" x14ac:dyDescent="0.25">
      <c r="D145" s="37"/>
      <c r="E145" s="29"/>
      <c r="F145" s="29"/>
      <c r="H145" s="37"/>
      <c r="I145" s="29"/>
      <c r="J145" s="29"/>
    </row>
    <row r="146" spans="4:10" x14ac:dyDescent="0.25">
      <c r="D146" s="37"/>
      <c r="E146" s="29"/>
      <c r="F146" s="29"/>
      <c r="H146" s="37"/>
      <c r="I146" s="29"/>
      <c r="J146" s="29"/>
    </row>
    <row r="147" spans="4:10" x14ac:dyDescent="0.25">
      <c r="D147" s="37"/>
      <c r="E147" s="29"/>
      <c r="F147" s="29"/>
      <c r="H147" s="37"/>
      <c r="I147" s="29"/>
      <c r="J147" s="29"/>
    </row>
    <row r="148" spans="4:10" x14ac:dyDescent="0.25">
      <c r="D148" s="37"/>
      <c r="E148" s="29"/>
      <c r="F148" s="29"/>
      <c r="H148" s="37"/>
      <c r="I148" s="29"/>
      <c r="J148" s="29"/>
    </row>
    <row r="149" spans="4:10" x14ac:dyDescent="0.25">
      <c r="D149" s="37"/>
      <c r="E149" s="29"/>
      <c r="F149" s="29"/>
      <c r="H149" s="37"/>
      <c r="I149" s="29"/>
      <c r="J149" s="29"/>
    </row>
    <row r="150" spans="4:10" x14ac:dyDescent="0.25">
      <c r="D150" s="37"/>
      <c r="E150" s="29"/>
      <c r="F150" s="29"/>
      <c r="H150" s="37"/>
      <c r="I150" s="29"/>
      <c r="J150" s="29"/>
    </row>
    <row r="151" spans="4:10" x14ac:dyDescent="0.25">
      <c r="D151" s="37"/>
      <c r="E151" s="29"/>
      <c r="F151" s="29"/>
      <c r="H151" s="37"/>
      <c r="I151" s="29"/>
      <c r="J151" s="29"/>
    </row>
    <row r="152" spans="4:10" x14ac:dyDescent="0.25">
      <c r="D152" s="37"/>
      <c r="E152" s="29"/>
      <c r="F152" s="29"/>
      <c r="H152" s="37"/>
      <c r="I152" s="29"/>
      <c r="J152" s="29"/>
    </row>
    <row r="153" spans="4:10" x14ac:dyDescent="0.25">
      <c r="D153" s="37"/>
      <c r="E153" s="29"/>
      <c r="F153" s="29"/>
      <c r="H153" s="37"/>
      <c r="I153" s="29"/>
      <c r="J153" s="29"/>
    </row>
    <row r="154" spans="4:10" x14ac:dyDescent="0.25">
      <c r="D154" s="37"/>
      <c r="E154" s="29"/>
      <c r="F154" s="29"/>
      <c r="H154" s="37"/>
      <c r="I154" s="29"/>
      <c r="J154" s="29"/>
    </row>
    <row r="155" spans="4:10" x14ac:dyDescent="0.25">
      <c r="D155" s="37"/>
      <c r="E155" s="29"/>
      <c r="F155" s="29"/>
      <c r="H155" s="37"/>
      <c r="I155" s="29"/>
      <c r="J155" s="29"/>
    </row>
    <row r="156" spans="4:10" x14ac:dyDescent="0.25">
      <c r="D156" s="37"/>
      <c r="E156" s="29"/>
      <c r="F156" s="29"/>
      <c r="H156" s="37"/>
      <c r="I156" s="29"/>
      <c r="J156" s="29"/>
    </row>
    <row r="157" spans="4:10" x14ac:dyDescent="0.25">
      <c r="D157" s="37"/>
      <c r="E157" s="29"/>
      <c r="F157" s="29"/>
      <c r="H157" s="37"/>
      <c r="I157" s="29"/>
      <c r="J157" s="29"/>
    </row>
    <row r="158" spans="4:10" x14ac:dyDescent="0.25">
      <c r="D158" s="37"/>
      <c r="E158" s="29"/>
      <c r="F158" s="29"/>
      <c r="H158" s="37"/>
      <c r="I158" s="29"/>
      <c r="J158" s="29"/>
    </row>
    <row r="159" spans="4:10" x14ac:dyDescent="0.25">
      <c r="D159" s="37"/>
      <c r="E159" s="29"/>
      <c r="F159" s="29"/>
      <c r="H159" s="37"/>
      <c r="I159" s="29"/>
      <c r="J159" s="29"/>
    </row>
    <row r="160" spans="4:10" x14ac:dyDescent="0.25">
      <c r="D160" s="37"/>
      <c r="E160" s="29"/>
      <c r="F160" s="29"/>
      <c r="H160" s="37"/>
      <c r="I160" s="29"/>
      <c r="J160" s="29"/>
    </row>
    <row r="161" spans="4:10" x14ac:dyDescent="0.25">
      <c r="D161" s="37"/>
      <c r="E161" s="29"/>
      <c r="F161" s="29"/>
      <c r="H161" s="37"/>
      <c r="I161" s="29"/>
      <c r="J161" s="29"/>
    </row>
    <row r="162" spans="4:10" x14ac:dyDescent="0.25">
      <c r="D162" s="37"/>
      <c r="E162" s="29"/>
      <c r="F162" s="29"/>
      <c r="H162" s="37"/>
      <c r="I162" s="29"/>
      <c r="J162" s="29"/>
    </row>
    <row r="163" spans="4:10" x14ac:dyDescent="0.25">
      <c r="D163" s="37"/>
      <c r="E163" s="29"/>
      <c r="F163" s="29"/>
      <c r="H163" s="37"/>
      <c r="I163" s="29"/>
      <c r="J163" s="29"/>
    </row>
    <row r="164" spans="4:10" x14ac:dyDescent="0.25">
      <c r="D164" s="37"/>
      <c r="E164" s="29"/>
      <c r="F164" s="29"/>
      <c r="H164" s="37"/>
      <c r="I164" s="29"/>
      <c r="J164" s="29"/>
    </row>
    <row r="165" spans="4:10" x14ac:dyDescent="0.25">
      <c r="D165" s="37"/>
      <c r="E165" s="29"/>
      <c r="F165" s="29"/>
      <c r="H165" s="37"/>
      <c r="I165" s="29"/>
      <c r="J165" s="29"/>
    </row>
    <row r="166" spans="4:10" x14ac:dyDescent="0.25">
      <c r="D166" s="37"/>
      <c r="E166" s="29"/>
      <c r="F166" s="29"/>
      <c r="H166" s="37"/>
      <c r="I166" s="29"/>
      <c r="J166" s="29"/>
    </row>
    <row r="167" spans="4:10" x14ac:dyDescent="0.25">
      <c r="D167" s="37"/>
      <c r="E167" s="29"/>
      <c r="F167" s="29"/>
      <c r="H167" s="37"/>
      <c r="I167" s="29"/>
      <c r="J167" s="29"/>
    </row>
    <row r="168" spans="4:10" x14ac:dyDescent="0.25">
      <c r="D168" s="37"/>
      <c r="E168" s="29"/>
      <c r="F168" s="29"/>
      <c r="H168" s="37"/>
      <c r="I168" s="29"/>
      <c r="J168" s="29"/>
    </row>
    <row r="169" spans="4:10" x14ac:dyDescent="0.25">
      <c r="D169" s="37"/>
      <c r="E169" s="29"/>
      <c r="F169" s="29"/>
      <c r="H169" s="37"/>
      <c r="I169" s="29"/>
      <c r="J169" s="29"/>
    </row>
    <row r="170" spans="4:10" x14ac:dyDescent="0.25">
      <c r="D170" s="37"/>
      <c r="E170" s="29"/>
      <c r="F170" s="29"/>
      <c r="H170" s="37"/>
      <c r="I170" s="29"/>
      <c r="J170" s="29"/>
    </row>
    <row r="171" spans="4:10" x14ac:dyDescent="0.25">
      <c r="D171" s="37"/>
      <c r="E171" s="29"/>
      <c r="F171" s="29"/>
      <c r="H171" s="37"/>
      <c r="I171" s="29"/>
      <c r="J171" s="29"/>
    </row>
    <row r="172" spans="4:10" x14ac:dyDescent="0.25">
      <c r="D172" s="37"/>
      <c r="E172" s="29"/>
      <c r="F172" s="29"/>
      <c r="H172" s="37"/>
      <c r="I172" s="29"/>
      <c r="J172" s="29"/>
    </row>
    <row r="173" spans="4:10" x14ac:dyDescent="0.25">
      <c r="D173" s="37"/>
      <c r="E173" s="29"/>
      <c r="F173" s="29"/>
      <c r="H173" s="37"/>
      <c r="I173" s="29"/>
      <c r="J173" s="29"/>
    </row>
    <row r="174" spans="4:10" x14ac:dyDescent="0.25">
      <c r="D174" s="37"/>
      <c r="E174" s="29"/>
      <c r="F174" s="29"/>
      <c r="H174" s="37"/>
      <c r="I174" s="29"/>
      <c r="J174" s="29"/>
    </row>
    <row r="175" spans="4:10" x14ac:dyDescent="0.25">
      <c r="D175" s="37"/>
      <c r="E175" s="29"/>
      <c r="F175" s="29"/>
      <c r="H175" s="37"/>
      <c r="I175" s="29"/>
      <c r="J175" s="29"/>
    </row>
    <row r="176" spans="4:10" x14ac:dyDescent="0.25">
      <c r="D176" s="37"/>
      <c r="E176" s="29"/>
      <c r="F176" s="29"/>
      <c r="H176" s="37"/>
      <c r="I176" s="29"/>
      <c r="J176" s="29"/>
    </row>
    <row r="177" spans="4:10" x14ac:dyDescent="0.25">
      <c r="D177" s="37"/>
      <c r="E177" s="29"/>
      <c r="F177" s="29"/>
      <c r="H177" s="37"/>
      <c r="I177" s="29"/>
      <c r="J177" s="29"/>
    </row>
    <row r="178" spans="4:10" x14ac:dyDescent="0.25">
      <c r="D178" s="37"/>
      <c r="E178" s="29"/>
      <c r="F178" s="29"/>
      <c r="H178" s="37"/>
      <c r="I178" s="29"/>
      <c r="J178" s="29"/>
    </row>
    <row r="179" spans="4:10" x14ac:dyDescent="0.25">
      <c r="D179" s="37"/>
      <c r="E179" s="29"/>
      <c r="F179" s="29"/>
      <c r="H179" s="37"/>
      <c r="I179" s="29"/>
      <c r="J179" s="29"/>
    </row>
    <row r="180" spans="4:10" x14ac:dyDescent="0.25">
      <c r="D180" s="37"/>
      <c r="E180" s="29"/>
      <c r="F180" s="29"/>
      <c r="H180" s="37"/>
      <c r="I180" s="29"/>
      <c r="J180" s="29"/>
    </row>
    <row r="181" spans="4:10" x14ac:dyDescent="0.25">
      <c r="D181" s="37"/>
      <c r="E181" s="29"/>
      <c r="F181" s="29"/>
      <c r="H181" s="37"/>
      <c r="I181" s="29"/>
      <c r="J181" s="29"/>
    </row>
    <row r="182" spans="4:10" x14ac:dyDescent="0.25">
      <c r="D182" s="37"/>
      <c r="E182" s="29"/>
      <c r="F182" s="29"/>
      <c r="H182" s="37"/>
      <c r="I182" s="29"/>
      <c r="J182" s="29"/>
    </row>
    <row r="183" spans="4:10" x14ac:dyDescent="0.25">
      <c r="D183" s="37"/>
      <c r="E183" s="29"/>
      <c r="F183" s="29"/>
      <c r="H183" s="37"/>
      <c r="I183" s="29"/>
      <c r="J183" s="29"/>
    </row>
    <row r="184" spans="4:10" x14ac:dyDescent="0.25">
      <c r="D184" s="37"/>
      <c r="E184" s="29"/>
      <c r="F184" s="29"/>
      <c r="H184" s="37"/>
      <c r="I184" s="29"/>
      <c r="J184" s="29"/>
    </row>
    <row r="185" spans="4:10" x14ac:dyDescent="0.25">
      <c r="D185" s="37"/>
      <c r="E185" s="29"/>
      <c r="F185" s="29"/>
      <c r="H185" s="37"/>
      <c r="I185" s="29"/>
      <c r="J185" s="29"/>
    </row>
    <row r="186" spans="4:10" x14ac:dyDescent="0.25">
      <c r="D186" s="37"/>
      <c r="E186" s="29"/>
      <c r="F186" s="29"/>
      <c r="H186" s="37"/>
      <c r="I186" s="29"/>
      <c r="J186" s="29"/>
    </row>
    <row r="187" spans="4:10" x14ac:dyDescent="0.25">
      <c r="D187" s="37"/>
      <c r="E187" s="29"/>
      <c r="F187" s="29"/>
      <c r="H187" s="37"/>
      <c r="I187" s="29"/>
      <c r="J187" s="29"/>
    </row>
    <row r="188" spans="4:10" x14ac:dyDescent="0.25">
      <c r="D188" s="37"/>
      <c r="E188" s="29"/>
      <c r="F188" s="29"/>
      <c r="H188" s="37"/>
      <c r="I188" s="29"/>
      <c r="J188" s="29"/>
    </row>
    <row r="189" spans="4:10" x14ac:dyDescent="0.25">
      <c r="D189" s="37"/>
      <c r="E189" s="29"/>
      <c r="F189" s="29"/>
      <c r="H189" s="37"/>
      <c r="I189" s="29"/>
      <c r="J189" s="29"/>
    </row>
    <row r="190" spans="4:10" x14ac:dyDescent="0.25">
      <c r="D190" s="37"/>
      <c r="E190" s="29"/>
      <c r="F190" s="29"/>
      <c r="H190" s="37"/>
      <c r="I190" s="29"/>
      <c r="J190" s="29"/>
    </row>
    <row r="191" spans="4:10" x14ac:dyDescent="0.25">
      <c r="D191" s="37"/>
      <c r="E191" s="29"/>
      <c r="F191" s="29"/>
      <c r="H191" s="37"/>
      <c r="I191" s="29"/>
      <c r="J191" s="29"/>
    </row>
    <row r="192" spans="4:10" x14ac:dyDescent="0.25">
      <c r="D192" s="37"/>
      <c r="E192" s="29"/>
      <c r="F192" s="29"/>
      <c r="H192" s="37"/>
      <c r="I192" s="29"/>
      <c r="J192" s="29"/>
    </row>
    <row r="193" spans="4:10" x14ac:dyDescent="0.25">
      <c r="D193" s="37"/>
      <c r="E193" s="29"/>
      <c r="F193" s="29"/>
      <c r="H193" s="37"/>
      <c r="I193" s="29"/>
      <c r="J193" s="29"/>
    </row>
    <row r="194" spans="4:10" x14ac:dyDescent="0.25">
      <c r="D194" s="37"/>
      <c r="E194" s="29"/>
      <c r="F194" s="29"/>
      <c r="H194" s="37"/>
      <c r="I194" s="29"/>
      <c r="J194" s="29"/>
    </row>
    <row r="195" spans="4:10" x14ac:dyDescent="0.25">
      <c r="D195" s="37"/>
      <c r="E195" s="29"/>
      <c r="F195" s="29"/>
      <c r="H195" s="37"/>
      <c r="I195" s="29"/>
      <c r="J195" s="29"/>
    </row>
    <row r="196" spans="4:10" x14ac:dyDescent="0.25">
      <c r="D196" s="37"/>
      <c r="E196" s="29"/>
      <c r="F196" s="29"/>
      <c r="H196" s="37"/>
      <c r="I196" s="29"/>
      <c r="J196" s="29"/>
    </row>
    <row r="197" spans="4:10" x14ac:dyDescent="0.25">
      <c r="D197" s="37"/>
      <c r="E197" s="29"/>
      <c r="F197" s="29"/>
      <c r="H197" s="37"/>
      <c r="I197" s="29"/>
      <c r="J197" s="29"/>
    </row>
    <row r="198" spans="4:10" x14ac:dyDescent="0.25">
      <c r="D198" s="37"/>
      <c r="E198" s="29"/>
      <c r="F198" s="29"/>
      <c r="H198" s="37"/>
      <c r="I198" s="29"/>
      <c r="J198" s="29"/>
    </row>
    <row r="199" spans="4:10" x14ac:dyDescent="0.25">
      <c r="D199" s="37"/>
      <c r="E199" s="29"/>
      <c r="F199" s="29"/>
      <c r="H199" s="37"/>
      <c r="I199" s="29"/>
      <c r="J199" s="29"/>
    </row>
    <row r="200" spans="4:10" x14ac:dyDescent="0.25">
      <c r="D200" s="37"/>
      <c r="E200" s="29"/>
      <c r="F200" s="29"/>
      <c r="H200" s="37"/>
      <c r="I200" s="29"/>
      <c r="J200" s="29"/>
    </row>
    <row r="201" spans="4:10" x14ac:dyDescent="0.25">
      <c r="D201" s="37"/>
      <c r="E201" s="29"/>
      <c r="F201" s="29"/>
      <c r="H201" s="37"/>
      <c r="I201" s="29"/>
      <c r="J201" s="29"/>
    </row>
    <row r="202" spans="4:10" x14ac:dyDescent="0.25">
      <c r="D202" s="37"/>
      <c r="E202" s="29"/>
      <c r="F202" s="29"/>
      <c r="H202" s="37"/>
      <c r="I202" s="29"/>
      <c r="J202" s="29"/>
    </row>
    <row r="203" spans="4:10" x14ac:dyDescent="0.25">
      <c r="D203" s="37"/>
      <c r="E203" s="29"/>
      <c r="F203" s="29"/>
      <c r="H203" s="37"/>
      <c r="I203" s="29"/>
      <c r="J203" s="29"/>
    </row>
    <row r="204" spans="4:10" x14ac:dyDescent="0.25">
      <c r="D204" s="37"/>
      <c r="E204" s="29"/>
      <c r="F204" s="29"/>
      <c r="H204" s="37"/>
      <c r="I204" s="29"/>
      <c r="J204" s="29"/>
    </row>
    <row r="205" spans="4:10" x14ac:dyDescent="0.25">
      <c r="D205" s="37"/>
      <c r="E205" s="29"/>
      <c r="F205" s="29"/>
      <c r="H205" s="37"/>
      <c r="I205" s="29"/>
      <c r="J205" s="29"/>
    </row>
    <row r="206" spans="4:10" x14ac:dyDescent="0.25">
      <c r="D206" s="37"/>
      <c r="E206" s="29"/>
      <c r="F206" s="29"/>
      <c r="H206" s="37"/>
      <c r="I206" s="29"/>
      <c r="J206" s="29"/>
    </row>
    <row r="207" spans="4:10" x14ac:dyDescent="0.25">
      <c r="D207" s="37"/>
      <c r="E207" s="29"/>
      <c r="F207" s="29"/>
      <c r="H207" s="37"/>
      <c r="I207" s="29"/>
      <c r="J207" s="29"/>
    </row>
    <row r="208" spans="4:10" x14ac:dyDescent="0.25">
      <c r="D208" s="37"/>
      <c r="E208" s="29"/>
      <c r="F208" s="29"/>
      <c r="H208" s="37"/>
      <c r="I208" s="29"/>
      <c r="J208" s="29"/>
    </row>
    <row r="209" spans="4:10" x14ac:dyDescent="0.25">
      <c r="D209" s="37"/>
      <c r="E209" s="29"/>
      <c r="F209" s="29"/>
      <c r="H209" s="37"/>
      <c r="I209" s="29"/>
      <c r="J209" s="29"/>
    </row>
    <row r="210" spans="4:10" x14ac:dyDescent="0.25">
      <c r="D210" s="37"/>
      <c r="E210" s="29"/>
      <c r="F210" s="29"/>
      <c r="H210" s="37"/>
      <c r="I210" s="29"/>
      <c r="J210" s="29"/>
    </row>
    <row r="211" spans="4:10" x14ac:dyDescent="0.25">
      <c r="D211" s="37"/>
      <c r="E211" s="29"/>
      <c r="F211" s="29"/>
      <c r="H211" s="37"/>
      <c r="I211" s="29"/>
      <c r="J211" s="29"/>
    </row>
    <row r="212" spans="4:10" x14ac:dyDescent="0.25">
      <c r="D212" s="37"/>
      <c r="E212" s="29"/>
      <c r="F212" s="29"/>
      <c r="H212" s="37"/>
      <c r="I212" s="29"/>
      <c r="J212" s="29"/>
    </row>
    <row r="213" spans="4:10" x14ac:dyDescent="0.25">
      <c r="D213" s="37"/>
      <c r="E213" s="29"/>
      <c r="F213" s="29"/>
      <c r="H213" s="37"/>
      <c r="I213" s="29"/>
      <c r="J213" s="29"/>
    </row>
    <row r="214" spans="4:10" x14ac:dyDescent="0.25">
      <c r="D214" s="37"/>
      <c r="E214" s="29"/>
      <c r="F214" s="29"/>
      <c r="H214" s="37"/>
      <c r="I214" s="29"/>
      <c r="J214" s="29"/>
    </row>
    <row r="215" spans="4:10" x14ac:dyDescent="0.25">
      <c r="D215" s="37"/>
      <c r="E215" s="29"/>
      <c r="F215" s="29"/>
      <c r="H215" s="37"/>
      <c r="I215" s="29"/>
      <c r="J215" s="29"/>
    </row>
    <row r="216" spans="4:10" x14ac:dyDescent="0.25">
      <c r="D216" s="37"/>
      <c r="E216" s="29"/>
      <c r="F216" s="29"/>
      <c r="H216" s="37"/>
      <c r="I216" s="29"/>
      <c r="J216" s="29"/>
    </row>
    <row r="217" spans="4:10" x14ac:dyDescent="0.25">
      <c r="D217" s="37"/>
      <c r="E217" s="29"/>
      <c r="F217" s="29"/>
      <c r="H217" s="37"/>
      <c r="I217" s="29"/>
      <c r="J217" s="29"/>
    </row>
    <row r="218" spans="4:10" x14ac:dyDescent="0.25">
      <c r="D218" s="37"/>
      <c r="E218" s="29"/>
      <c r="F218" s="29"/>
      <c r="H218" s="37"/>
      <c r="I218" s="29"/>
      <c r="J218" s="29"/>
    </row>
    <row r="219" spans="4:10" x14ac:dyDescent="0.25">
      <c r="D219" s="37"/>
      <c r="E219" s="29"/>
      <c r="F219" s="29"/>
      <c r="H219" s="37"/>
      <c r="I219" s="29"/>
      <c r="J219" s="29"/>
    </row>
    <row r="220" spans="4:10" x14ac:dyDescent="0.25">
      <c r="D220" s="37"/>
      <c r="E220" s="29"/>
      <c r="F220" s="29"/>
      <c r="H220" s="37"/>
      <c r="I220" s="29"/>
      <c r="J220" s="29"/>
    </row>
    <row r="221" spans="4:10" x14ac:dyDescent="0.25">
      <c r="D221" s="37"/>
      <c r="E221" s="29"/>
      <c r="F221" s="29"/>
      <c r="H221" s="37"/>
      <c r="I221" s="29"/>
      <c r="J221" s="29"/>
    </row>
    <row r="222" spans="4:10" x14ac:dyDescent="0.25">
      <c r="D222" s="37"/>
      <c r="E222" s="29"/>
      <c r="F222" s="29"/>
      <c r="H222" s="37"/>
      <c r="I222" s="29"/>
      <c r="J222" s="29"/>
    </row>
    <row r="223" spans="4:10" x14ac:dyDescent="0.25">
      <c r="D223" s="37"/>
      <c r="E223" s="29"/>
      <c r="F223" s="29"/>
      <c r="H223" s="37"/>
      <c r="I223" s="29"/>
      <c r="J223" s="29"/>
    </row>
    <row r="224" spans="4:10" x14ac:dyDescent="0.25">
      <c r="D224" s="37"/>
      <c r="E224" s="29"/>
      <c r="F224" s="29"/>
      <c r="H224" s="37"/>
      <c r="I224" s="29"/>
      <c r="J224" s="29"/>
    </row>
    <row r="225" spans="4:10" x14ac:dyDescent="0.25">
      <c r="D225" s="37"/>
      <c r="E225" s="29"/>
      <c r="F225" s="29"/>
      <c r="H225" s="37"/>
      <c r="I225" s="29"/>
      <c r="J225" s="29"/>
    </row>
    <row r="226" spans="4:10" x14ac:dyDescent="0.25">
      <c r="D226" s="37"/>
      <c r="E226" s="29"/>
      <c r="F226" s="29"/>
      <c r="H226" s="37"/>
      <c r="I226" s="29"/>
      <c r="J226" s="29"/>
    </row>
    <row r="227" spans="4:10" x14ac:dyDescent="0.25">
      <c r="D227" s="37"/>
      <c r="E227" s="29"/>
      <c r="F227" s="29"/>
      <c r="H227" s="37"/>
      <c r="I227" s="29"/>
      <c r="J227" s="29"/>
    </row>
    <row r="228" spans="4:10" x14ac:dyDescent="0.25">
      <c r="D228" s="37"/>
      <c r="E228" s="29"/>
      <c r="F228" s="29"/>
      <c r="H228" s="37"/>
      <c r="I228" s="29"/>
      <c r="J228" s="29"/>
    </row>
    <row r="229" spans="4:10" x14ac:dyDescent="0.25">
      <c r="D229" s="37"/>
      <c r="E229" s="29"/>
      <c r="F229" s="29"/>
      <c r="H229" s="37"/>
      <c r="I229" s="29"/>
      <c r="J229" s="29"/>
    </row>
    <row r="230" spans="4:10" x14ac:dyDescent="0.25">
      <c r="D230" s="37"/>
      <c r="E230" s="29"/>
      <c r="F230" s="29"/>
      <c r="H230" s="37"/>
      <c r="I230" s="29"/>
      <c r="J230" s="29"/>
    </row>
    <row r="231" spans="4:10" x14ac:dyDescent="0.25">
      <c r="D231" s="37"/>
      <c r="E231" s="29"/>
      <c r="F231" s="29"/>
      <c r="H231" s="37"/>
      <c r="I231" s="29"/>
      <c r="J231" s="29"/>
    </row>
    <row r="232" spans="4:10" x14ac:dyDescent="0.25">
      <c r="D232" s="37"/>
      <c r="E232" s="29"/>
      <c r="F232" s="29"/>
      <c r="H232" s="37"/>
      <c r="I232" s="29"/>
      <c r="J232" s="29"/>
    </row>
    <row r="233" spans="4:10" x14ac:dyDescent="0.25">
      <c r="D233" s="37"/>
      <c r="E233" s="29"/>
      <c r="F233" s="29"/>
      <c r="H233" s="37"/>
      <c r="I233" s="29"/>
      <c r="J233" s="29"/>
    </row>
    <row r="234" spans="4:10" x14ac:dyDescent="0.25">
      <c r="D234" s="37"/>
      <c r="E234" s="29"/>
      <c r="F234" s="29"/>
      <c r="H234" s="37"/>
      <c r="I234" s="29"/>
      <c r="J234" s="29"/>
    </row>
    <row r="235" spans="4:10" x14ac:dyDescent="0.25">
      <c r="D235" s="37"/>
      <c r="E235" s="29"/>
      <c r="F235" s="29"/>
      <c r="H235" s="37"/>
      <c r="I235" s="29"/>
      <c r="J235" s="29"/>
    </row>
    <row r="236" spans="4:10" x14ac:dyDescent="0.25">
      <c r="D236" s="37"/>
      <c r="E236" s="29"/>
      <c r="F236" s="29"/>
      <c r="H236" s="37"/>
      <c r="I236" s="29"/>
      <c r="J236" s="29"/>
    </row>
    <row r="237" spans="4:10" x14ac:dyDescent="0.25">
      <c r="D237" s="37"/>
      <c r="E237" s="29"/>
      <c r="F237" s="29"/>
      <c r="H237" s="37"/>
      <c r="I237" s="29"/>
      <c r="J237" s="29"/>
    </row>
    <row r="238" spans="4:10" x14ac:dyDescent="0.25">
      <c r="D238" s="37"/>
      <c r="E238" s="29"/>
      <c r="F238" s="29"/>
      <c r="H238" s="37"/>
      <c r="I238" s="29"/>
      <c r="J238" s="29"/>
    </row>
    <row r="239" spans="4:10" x14ac:dyDescent="0.25">
      <c r="D239" s="37"/>
      <c r="E239" s="29"/>
      <c r="F239" s="29"/>
      <c r="H239" s="37"/>
      <c r="I239" s="29"/>
      <c r="J239" s="29"/>
    </row>
    <row r="240" spans="4:10" x14ac:dyDescent="0.25">
      <c r="D240" s="37"/>
      <c r="E240" s="29"/>
      <c r="F240" s="29"/>
      <c r="H240" s="37"/>
      <c r="I240" s="29"/>
      <c r="J240" s="29"/>
    </row>
    <row r="241" spans="4:10" x14ac:dyDescent="0.25">
      <c r="D241" s="37"/>
      <c r="E241" s="29"/>
      <c r="F241" s="29"/>
      <c r="H241" s="37"/>
      <c r="I241" s="29"/>
      <c r="J241" s="29"/>
    </row>
    <row r="242" spans="4:10" x14ac:dyDescent="0.25">
      <c r="D242" s="37"/>
      <c r="E242" s="29"/>
      <c r="F242" s="29"/>
      <c r="H242" s="37"/>
      <c r="I242" s="29"/>
      <c r="J242" s="29"/>
    </row>
    <row r="243" spans="4:10" x14ac:dyDescent="0.25">
      <c r="D243" s="37"/>
      <c r="E243" s="29"/>
      <c r="F243" s="29"/>
      <c r="H243" s="37"/>
      <c r="I243" s="29"/>
      <c r="J243" s="29"/>
    </row>
    <row r="244" spans="4:10" x14ac:dyDescent="0.25">
      <c r="D244" s="37"/>
      <c r="E244" s="29"/>
      <c r="F244" s="29"/>
      <c r="H244" s="37"/>
      <c r="I244" s="29"/>
      <c r="J244" s="29"/>
    </row>
    <row r="245" spans="4:10" x14ac:dyDescent="0.25">
      <c r="D245" s="37"/>
      <c r="E245" s="29"/>
      <c r="F245" s="29"/>
      <c r="H245" s="37"/>
      <c r="I245" s="29"/>
      <c r="J245" s="29"/>
    </row>
    <row r="246" spans="4:10" x14ac:dyDescent="0.25">
      <c r="D246" s="37"/>
      <c r="E246" s="29"/>
      <c r="F246" s="29"/>
      <c r="H246" s="37"/>
      <c r="I246" s="29"/>
      <c r="J246" s="29"/>
    </row>
    <row r="247" spans="4:10" x14ac:dyDescent="0.25">
      <c r="D247" s="37"/>
      <c r="E247" s="29"/>
      <c r="F247" s="29"/>
      <c r="H247" s="37"/>
      <c r="I247" s="29"/>
      <c r="J247" s="29"/>
    </row>
    <row r="248" spans="4:10" x14ac:dyDescent="0.25">
      <c r="D248" s="37"/>
      <c r="E248" s="29"/>
      <c r="F248" s="29"/>
      <c r="H248" s="37"/>
      <c r="I248" s="29"/>
      <c r="J248" s="29"/>
    </row>
    <row r="249" spans="4:10" x14ac:dyDescent="0.25">
      <c r="D249" s="37"/>
      <c r="E249" s="29"/>
      <c r="F249" s="29"/>
      <c r="H249" s="37"/>
      <c r="I249" s="29"/>
      <c r="J249" s="29"/>
    </row>
    <row r="250" spans="4:10" x14ac:dyDescent="0.25">
      <c r="D250" s="37"/>
      <c r="E250" s="29"/>
      <c r="F250" s="29"/>
      <c r="H250" s="37"/>
      <c r="I250" s="29"/>
      <c r="J250" s="29"/>
    </row>
    <row r="251" spans="4:10" x14ac:dyDescent="0.25">
      <c r="D251" s="37"/>
      <c r="E251" s="29"/>
      <c r="F251" s="29"/>
      <c r="H251" s="37"/>
      <c r="I251" s="29"/>
      <c r="J251" s="29"/>
    </row>
    <row r="252" spans="4:10" x14ac:dyDescent="0.25">
      <c r="D252" s="37"/>
      <c r="E252" s="29"/>
      <c r="F252" s="29"/>
      <c r="H252" s="37"/>
      <c r="I252" s="29"/>
      <c r="J252" s="29"/>
    </row>
    <row r="253" spans="4:10" x14ac:dyDescent="0.25">
      <c r="D253" s="37"/>
      <c r="E253" s="29"/>
      <c r="F253" s="29"/>
      <c r="H253" s="37"/>
      <c r="I253" s="29"/>
      <c r="J253" s="29"/>
    </row>
    <row r="254" spans="4:10" x14ac:dyDescent="0.25">
      <c r="D254" s="37"/>
      <c r="E254" s="29"/>
      <c r="F254" s="29"/>
      <c r="H254" s="37"/>
      <c r="I254" s="29"/>
      <c r="J254" s="29"/>
    </row>
    <row r="255" spans="4:10" x14ac:dyDescent="0.25">
      <c r="D255" s="37"/>
      <c r="E255" s="29"/>
      <c r="F255" s="29"/>
      <c r="H255" s="37"/>
      <c r="I255" s="29"/>
      <c r="J255" s="29"/>
    </row>
    <row r="256" spans="4:10" x14ac:dyDescent="0.25">
      <c r="D256" s="37"/>
      <c r="E256" s="29"/>
      <c r="F256" s="29"/>
      <c r="H256" s="37"/>
      <c r="I256" s="29"/>
      <c r="J256" s="29"/>
    </row>
    <row r="257" spans="4:10" x14ac:dyDescent="0.25">
      <c r="D257" s="37"/>
      <c r="E257" s="29"/>
      <c r="F257" s="29"/>
      <c r="H257" s="37"/>
      <c r="I257" s="29"/>
      <c r="J257" s="29"/>
    </row>
    <row r="258" spans="4:10" x14ac:dyDescent="0.25">
      <c r="D258" s="37"/>
      <c r="E258" s="29"/>
      <c r="F258" s="29"/>
      <c r="H258" s="37"/>
      <c r="I258" s="29"/>
      <c r="J258" s="29"/>
    </row>
    <row r="259" spans="4:10" x14ac:dyDescent="0.25">
      <c r="D259" s="37"/>
      <c r="E259" s="29"/>
      <c r="F259" s="29"/>
      <c r="H259" s="37"/>
      <c r="I259" s="29"/>
      <c r="J259" s="29"/>
    </row>
    <row r="260" spans="4:10" x14ac:dyDescent="0.25">
      <c r="D260" s="37"/>
      <c r="E260" s="29"/>
      <c r="F260" s="29"/>
      <c r="H260" s="37"/>
      <c r="I260" s="29"/>
      <c r="J260" s="29"/>
    </row>
    <row r="261" spans="4:10" x14ac:dyDescent="0.25">
      <c r="D261" s="37"/>
      <c r="E261" s="29"/>
      <c r="F261" s="29"/>
      <c r="H261" s="37"/>
      <c r="I261" s="29"/>
      <c r="J261" s="29"/>
    </row>
    <row r="262" spans="4:10" x14ac:dyDescent="0.25">
      <c r="D262" s="37"/>
      <c r="E262" s="29"/>
      <c r="F262" s="29"/>
      <c r="H262" s="37"/>
      <c r="I262" s="29"/>
      <c r="J262" s="29"/>
    </row>
    <row r="263" spans="4:10" x14ac:dyDescent="0.25">
      <c r="D263" s="37"/>
      <c r="E263" s="29"/>
      <c r="F263" s="29"/>
      <c r="H263" s="37"/>
      <c r="I263" s="29"/>
      <c r="J263" s="29"/>
    </row>
    <row r="264" spans="4:10" x14ac:dyDescent="0.25">
      <c r="D264" s="37"/>
      <c r="E264" s="29"/>
      <c r="F264" s="29"/>
      <c r="H264" s="37"/>
      <c r="I264" s="29"/>
      <c r="J264" s="29"/>
    </row>
    <row r="265" spans="4:10" x14ac:dyDescent="0.25">
      <c r="D265" s="37"/>
      <c r="E265" s="29"/>
      <c r="F265" s="29"/>
      <c r="H265" s="37"/>
      <c r="I265" s="29"/>
      <c r="J265" s="29"/>
    </row>
    <row r="266" spans="4:10" x14ac:dyDescent="0.25">
      <c r="D266" s="37"/>
      <c r="E266" s="29"/>
      <c r="F266" s="29"/>
      <c r="H266" s="37"/>
      <c r="I266" s="29"/>
      <c r="J266" s="29"/>
    </row>
    <row r="267" spans="4:10" x14ac:dyDescent="0.25">
      <c r="D267" s="37"/>
      <c r="E267" s="29"/>
      <c r="F267" s="29"/>
      <c r="H267" s="37"/>
      <c r="I267" s="29"/>
      <c r="J267" s="29"/>
    </row>
    <row r="268" spans="4:10" x14ac:dyDescent="0.25">
      <c r="D268" s="37"/>
      <c r="E268" s="29"/>
      <c r="F268" s="29"/>
      <c r="H268" s="37"/>
      <c r="I268" s="29"/>
      <c r="J268" s="29"/>
    </row>
    <row r="269" spans="4:10" x14ac:dyDescent="0.25">
      <c r="D269" s="37"/>
      <c r="E269" s="29"/>
      <c r="F269" s="29"/>
      <c r="H269" s="37"/>
      <c r="I269" s="29"/>
      <c r="J269" s="29"/>
    </row>
    <row r="270" spans="4:10" x14ac:dyDescent="0.25">
      <c r="D270" s="37"/>
      <c r="E270" s="29"/>
      <c r="F270" s="29"/>
      <c r="H270" s="37"/>
      <c r="I270" s="29"/>
      <c r="J270" s="29"/>
    </row>
    <row r="271" spans="4:10" x14ac:dyDescent="0.25">
      <c r="D271" s="37"/>
      <c r="E271" s="29"/>
      <c r="F271" s="29"/>
      <c r="H271" s="37"/>
      <c r="I271" s="29"/>
      <c r="J271" s="29"/>
    </row>
    <row r="272" spans="4:10" x14ac:dyDescent="0.25">
      <c r="D272" s="37"/>
      <c r="E272" s="29"/>
      <c r="F272" s="29"/>
      <c r="H272" s="37"/>
      <c r="I272" s="29"/>
      <c r="J272" s="29"/>
    </row>
    <row r="273" spans="4:10" x14ac:dyDescent="0.25">
      <c r="D273" s="37"/>
      <c r="E273" s="29"/>
      <c r="F273" s="29"/>
      <c r="H273" s="37"/>
      <c r="I273" s="29"/>
      <c r="J273" s="29"/>
    </row>
    <row r="274" spans="4:10" x14ac:dyDescent="0.25">
      <c r="D274" s="37"/>
      <c r="E274" s="29"/>
      <c r="F274" s="29"/>
      <c r="H274" s="37"/>
      <c r="I274" s="29"/>
      <c r="J274" s="29"/>
    </row>
    <row r="275" spans="4:10" x14ac:dyDescent="0.25">
      <c r="D275" s="37"/>
      <c r="E275" s="29"/>
      <c r="F275" s="29"/>
      <c r="H275" s="37"/>
      <c r="I275" s="29"/>
      <c r="J275" s="29"/>
    </row>
    <row r="276" spans="4:10" x14ac:dyDescent="0.25">
      <c r="D276" s="37"/>
      <c r="E276" s="29"/>
      <c r="F276" s="29"/>
      <c r="H276" s="37"/>
      <c r="I276" s="29"/>
      <c r="J276" s="29"/>
    </row>
    <row r="277" spans="4:10" x14ac:dyDescent="0.25">
      <c r="D277" s="37"/>
      <c r="E277" s="29"/>
      <c r="F277" s="29"/>
      <c r="H277" s="37"/>
      <c r="I277" s="29"/>
      <c r="J277" s="29"/>
    </row>
    <row r="278" spans="4:10" x14ac:dyDescent="0.25">
      <c r="D278" s="37"/>
      <c r="E278" s="29"/>
      <c r="F278" s="29"/>
      <c r="H278" s="37"/>
      <c r="I278" s="29"/>
      <c r="J278" s="29"/>
    </row>
    <row r="279" spans="4:10" x14ac:dyDescent="0.25">
      <c r="D279" s="37"/>
      <c r="E279" s="29"/>
      <c r="F279" s="29"/>
      <c r="H279" s="37"/>
      <c r="I279" s="29"/>
      <c r="J279" s="29"/>
    </row>
    <row r="280" spans="4:10" x14ac:dyDescent="0.25">
      <c r="D280" s="37"/>
      <c r="E280" s="29"/>
      <c r="F280" s="29"/>
      <c r="H280" s="37"/>
      <c r="I280" s="29"/>
      <c r="J280" s="29"/>
    </row>
    <row r="281" spans="4:10" x14ac:dyDescent="0.25">
      <c r="D281" s="37"/>
      <c r="E281" s="29"/>
      <c r="F281" s="29"/>
      <c r="H281" s="37"/>
      <c r="I281" s="29"/>
      <c r="J281" s="29"/>
    </row>
    <row r="282" spans="4:10" x14ac:dyDescent="0.25">
      <c r="D282" s="37"/>
      <c r="E282" s="29"/>
      <c r="F282" s="29"/>
      <c r="H282" s="37"/>
      <c r="I282" s="29"/>
      <c r="J282" s="29"/>
    </row>
    <row r="283" spans="4:10" x14ac:dyDescent="0.25">
      <c r="D283" s="37"/>
      <c r="E283" s="29"/>
      <c r="F283" s="29"/>
      <c r="H283" s="37"/>
      <c r="I283" s="29"/>
      <c r="J283" s="29"/>
    </row>
    <row r="284" spans="4:10" x14ac:dyDescent="0.25">
      <c r="D284" s="37"/>
      <c r="E284" s="29"/>
      <c r="F284" s="29"/>
      <c r="H284" s="37"/>
      <c r="I284" s="29"/>
      <c r="J284" s="29"/>
    </row>
    <row r="285" spans="4:10" x14ac:dyDescent="0.25">
      <c r="D285" s="37"/>
      <c r="E285" s="29"/>
      <c r="F285" s="29"/>
      <c r="H285" s="37"/>
      <c r="I285" s="29"/>
      <c r="J285" s="29"/>
    </row>
    <row r="286" spans="4:10" x14ac:dyDescent="0.25">
      <c r="D286" s="37"/>
      <c r="E286" s="29"/>
      <c r="F286" s="29"/>
      <c r="H286" s="37"/>
      <c r="I286" s="29"/>
      <c r="J286" s="29"/>
    </row>
    <row r="287" spans="4:10" x14ac:dyDescent="0.25">
      <c r="D287" s="37"/>
      <c r="E287" s="29"/>
      <c r="F287" s="29"/>
      <c r="H287" s="37"/>
      <c r="I287" s="29"/>
      <c r="J287" s="29"/>
    </row>
    <row r="288" spans="4:10" x14ac:dyDescent="0.25">
      <c r="D288" s="37"/>
      <c r="E288" s="29"/>
      <c r="F288" s="29"/>
      <c r="H288" s="37"/>
      <c r="I288" s="29"/>
      <c r="J288" s="29"/>
    </row>
    <row r="289" spans="4:10" x14ac:dyDescent="0.25">
      <c r="D289" s="37"/>
      <c r="E289" s="29"/>
      <c r="F289" s="29"/>
      <c r="H289" s="37"/>
      <c r="I289" s="29"/>
      <c r="J289" s="29"/>
    </row>
    <row r="290" spans="4:10" x14ac:dyDescent="0.25">
      <c r="D290" s="37"/>
      <c r="E290" s="29"/>
      <c r="F290" s="29"/>
      <c r="H290" s="37"/>
      <c r="I290" s="29"/>
      <c r="J290" s="29"/>
    </row>
    <row r="291" spans="4:10" x14ac:dyDescent="0.25">
      <c r="D291" s="37"/>
      <c r="E291" s="29"/>
      <c r="F291" s="29"/>
      <c r="H291" s="37"/>
      <c r="I291" s="29"/>
      <c r="J291" s="29"/>
    </row>
    <row r="292" spans="4:10" x14ac:dyDescent="0.25">
      <c r="D292" s="37"/>
      <c r="E292" s="29"/>
      <c r="F292" s="29"/>
      <c r="H292" s="37"/>
      <c r="I292" s="29"/>
      <c r="J292" s="29"/>
    </row>
    <row r="293" spans="4:10" x14ac:dyDescent="0.25">
      <c r="D293" s="37"/>
      <c r="E293" s="29"/>
      <c r="F293" s="29"/>
      <c r="H293" s="37"/>
      <c r="I293" s="29"/>
      <c r="J293" s="29"/>
    </row>
    <row r="294" spans="4:10" x14ac:dyDescent="0.25">
      <c r="D294" s="37"/>
      <c r="E294" s="29"/>
      <c r="F294" s="29"/>
      <c r="H294" s="37"/>
      <c r="I294" s="29"/>
      <c r="J294" s="29"/>
    </row>
    <row r="295" spans="4:10" x14ac:dyDescent="0.25">
      <c r="D295" s="37"/>
      <c r="E295" s="29"/>
      <c r="F295" s="29"/>
      <c r="H295" s="37"/>
      <c r="I295" s="29"/>
      <c r="J295" s="29"/>
    </row>
    <row r="296" spans="4:10" x14ac:dyDescent="0.25">
      <c r="D296" s="37"/>
      <c r="E296" s="29"/>
      <c r="F296" s="29"/>
      <c r="H296" s="37"/>
      <c r="I296" s="29"/>
      <c r="J296" s="29"/>
    </row>
    <row r="297" spans="4:10" x14ac:dyDescent="0.25">
      <c r="D297" s="37"/>
      <c r="E297" s="29"/>
      <c r="F297" s="29"/>
      <c r="H297" s="37"/>
      <c r="I297" s="29"/>
      <c r="J297" s="29"/>
    </row>
    <row r="298" spans="4:10" x14ac:dyDescent="0.25">
      <c r="D298" s="37"/>
      <c r="E298" s="29"/>
      <c r="F298" s="29"/>
      <c r="H298" s="37"/>
      <c r="I298" s="29"/>
      <c r="J298" s="29"/>
    </row>
    <row r="299" spans="4:10" x14ac:dyDescent="0.25">
      <c r="D299" s="37"/>
      <c r="E299" s="29"/>
      <c r="F299" s="29"/>
      <c r="H299" s="37"/>
      <c r="I299" s="29"/>
      <c r="J299" s="29"/>
    </row>
    <row r="300" spans="4:10" x14ac:dyDescent="0.25">
      <c r="D300" s="37"/>
      <c r="E300" s="29"/>
      <c r="F300" s="29"/>
      <c r="H300" s="37"/>
      <c r="I300" s="29"/>
      <c r="J300" s="29"/>
    </row>
    <row r="301" spans="4:10" x14ac:dyDescent="0.25">
      <c r="D301" s="37"/>
      <c r="E301" s="29"/>
      <c r="F301" s="29"/>
      <c r="H301" s="37"/>
      <c r="I301" s="29"/>
      <c r="J301" s="29"/>
    </row>
    <row r="302" spans="4:10" x14ac:dyDescent="0.25">
      <c r="D302" s="37"/>
      <c r="E302" s="29"/>
      <c r="F302" s="29"/>
      <c r="H302" s="37"/>
      <c r="I302" s="29"/>
      <c r="J302" s="29"/>
    </row>
    <row r="303" spans="4:10" x14ac:dyDescent="0.25">
      <c r="D303" s="37"/>
      <c r="E303" s="29"/>
      <c r="F303" s="29"/>
      <c r="H303" s="37"/>
      <c r="I303" s="29"/>
      <c r="J303" s="29"/>
    </row>
    <row r="304" spans="4:10" x14ac:dyDescent="0.25">
      <c r="D304" s="37"/>
      <c r="E304" s="29"/>
      <c r="F304" s="29"/>
      <c r="H304" s="37"/>
      <c r="I304" s="29"/>
      <c r="J304" s="29"/>
    </row>
    <row r="305" spans="4:10" x14ac:dyDescent="0.25">
      <c r="D305" s="37"/>
      <c r="E305" s="29"/>
      <c r="F305" s="29"/>
      <c r="H305" s="37"/>
      <c r="I305" s="29"/>
      <c r="J305" s="29"/>
    </row>
    <row r="306" spans="4:10" x14ac:dyDescent="0.25">
      <c r="D306" s="37"/>
      <c r="E306" s="29"/>
      <c r="F306" s="29"/>
      <c r="H306" s="37"/>
      <c r="I306" s="29"/>
      <c r="J306" s="29"/>
    </row>
    <row r="307" spans="4:10" x14ac:dyDescent="0.25">
      <c r="D307" s="37"/>
      <c r="E307" s="29"/>
      <c r="F307" s="29"/>
      <c r="H307" s="37"/>
      <c r="I307" s="29"/>
      <c r="J307" s="29"/>
    </row>
    <row r="308" spans="4:10" x14ac:dyDescent="0.25">
      <c r="D308" s="37"/>
      <c r="E308" s="29"/>
      <c r="F308" s="29"/>
      <c r="H308" s="37"/>
      <c r="I308" s="29"/>
      <c r="J308" s="29"/>
    </row>
    <row r="309" spans="4:10" x14ac:dyDescent="0.25">
      <c r="D309" s="37"/>
      <c r="E309" s="29"/>
      <c r="F309" s="29"/>
      <c r="H309" s="37"/>
      <c r="I309" s="29"/>
      <c r="J309" s="29"/>
    </row>
    <row r="310" spans="4:10" x14ac:dyDescent="0.25">
      <c r="D310" s="37"/>
      <c r="E310" s="29"/>
      <c r="F310" s="29"/>
      <c r="H310" s="37"/>
      <c r="I310" s="29"/>
      <c r="J310" s="29"/>
    </row>
    <row r="311" spans="4:10" x14ac:dyDescent="0.25">
      <c r="D311" s="37"/>
      <c r="E311" s="29"/>
      <c r="F311" s="29"/>
      <c r="H311" s="37"/>
      <c r="I311" s="29"/>
      <c r="J311" s="29"/>
    </row>
    <row r="312" spans="4:10" x14ac:dyDescent="0.25">
      <c r="D312" s="37"/>
      <c r="E312" s="29"/>
      <c r="F312" s="29"/>
      <c r="H312" s="37"/>
      <c r="I312" s="29"/>
      <c r="J312" s="29"/>
    </row>
    <row r="313" spans="4:10" x14ac:dyDescent="0.25">
      <c r="D313" s="37"/>
      <c r="E313" s="29"/>
      <c r="F313" s="29"/>
      <c r="H313" s="37"/>
      <c r="I313" s="29"/>
      <c r="J313" s="29"/>
    </row>
    <row r="314" spans="4:10" x14ac:dyDescent="0.25">
      <c r="D314" s="37"/>
      <c r="E314" s="29"/>
      <c r="F314" s="29"/>
      <c r="H314" s="37"/>
      <c r="I314" s="29"/>
      <c r="J314" s="29"/>
    </row>
    <row r="315" spans="4:10" x14ac:dyDescent="0.25">
      <c r="D315" s="37"/>
      <c r="E315" s="29"/>
      <c r="F315" s="29"/>
      <c r="H315" s="37"/>
      <c r="I315" s="29"/>
      <c r="J315" s="29"/>
    </row>
    <row r="316" spans="4:10" x14ac:dyDescent="0.25">
      <c r="D316" s="37"/>
      <c r="E316" s="29"/>
      <c r="F316" s="29"/>
      <c r="H316" s="37"/>
      <c r="I316" s="29"/>
      <c r="J316" s="29"/>
    </row>
    <row r="317" spans="4:10" x14ac:dyDescent="0.25">
      <c r="D317" s="37"/>
      <c r="E317" s="29"/>
      <c r="F317" s="29"/>
      <c r="H317" s="37"/>
      <c r="I317" s="29"/>
      <c r="J317" s="29"/>
    </row>
    <row r="318" spans="4:10" x14ac:dyDescent="0.25">
      <c r="D318" s="37"/>
      <c r="E318" s="29"/>
      <c r="F318" s="29"/>
      <c r="H318" s="37"/>
      <c r="I318" s="29"/>
      <c r="J318" s="29"/>
    </row>
    <row r="319" spans="4:10" x14ac:dyDescent="0.25">
      <c r="D319" s="37"/>
      <c r="E319" s="29"/>
      <c r="F319" s="29"/>
      <c r="H319" s="37"/>
      <c r="I319" s="29"/>
      <c r="J319" s="29"/>
    </row>
    <row r="320" spans="4:10" x14ac:dyDescent="0.25">
      <c r="D320" s="37"/>
      <c r="E320" s="29"/>
      <c r="F320" s="29"/>
      <c r="H320" s="37"/>
      <c r="I320" s="29"/>
      <c r="J320" s="29"/>
    </row>
    <row r="321" spans="4:10" x14ac:dyDescent="0.25">
      <c r="D321" s="37"/>
      <c r="E321" s="29"/>
      <c r="F321" s="29"/>
      <c r="H321" s="37"/>
      <c r="I321" s="29"/>
      <c r="J321" s="29"/>
    </row>
    <row r="322" spans="4:10" x14ac:dyDescent="0.25">
      <c r="D322" s="37"/>
      <c r="E322" s="29"/>
      <c r="F322" s="29"/>
      <c r="H322" s="37"/>
      <c r="I322" s="29"/>
      <c r="J322" s="29"/>
    </row>
    <row r="323" spans="4:10" x14ac:dyDescent="0.25">
      <c r="D323" s="37"/>
      <c r="E323" s="29"/>
      <c r="F323" s="29"/>
      <c r="H323" s="37"/>
      <c r="I323" s="29"/>
      <c r="J323" s="29"/>
    </row>
    <row r="324" spans="4:10" x14ac:dyDescent="0.25">
      <c r="D324" s="37"/>
      <c r="E324" s="29"/>
      <c r="F324" s="29"/>
      <c r="H324" s="37"/>
      <c r="I324" s="29"/>
      <c r="J324" s="29"/>
    </row>
    <row r="325" spans="4:10" x14ac:dyDescent="0.25">
      <c r="D325" s="37"/>
      <c r="E325" s="29"/>
      <c r="F325" s="29"/>
      <c r="H325" s="37"/>
      <c r="I325" s="29"/>
      <c r="J325" s="29"/>
    </row>
    <row r="326" spans="4:10" x14ac:dyDescent="0.25">
      <c r="D326" s="37"/>
      <c r="E326" s="29"/>
      <c r="F326" s="29"/>
      <c r="H326" s="37"/>
      <c r="I326" s="29"/>
      <c r="J326" s="29"/>
    </row>
    <row r="327" spans="4:10" x14ac:dyDescent="0.25">
      <c r="D327" s="37"/>
      <c r="E327" s="29"/>
      <c r="F327" s="29"/>
      <c r="H327" s="37"/>
      <c r="I327" s="29"/>
      <c r="J327" s="29"/>
    </row>
    <row r="328" spans="4:10" x14ac:dyDescent="0.25">
      <c r="D328" s="37"/>
      <c r="E328" s="29"/>
      <c r="F328" s="29"/>
      <c r="H328" s="37"/>
      <c r="I328" s="29"/>
      <c r="J328" s="29"/>
    </row>
    <row r="329" spans="4:10" x14ac:dyDescent="0.25">
      <c r="D329" s="37"/>
      <c r="E329" s="29"/>
      <c r="F329" s="29"/>
      <c r="H329" s="37"/>
      <c r="I329" s="29"/>
      <c r="J329" s="29"/>
    </row>
    <row r="330" spans="4:10" x14ac:dyDescent="0.25">
      <c r="D330" s="37"/>
      <c r="E330" s="29"/>
      <c r="F330" s="29"/>
      <c r="H330" s="37"/>
      <c r="I330" s="29"/>
      <c r="J330" s="29"/>
    </row>
    <row r="331" spans="4:10" x14ac:dyDescent="0.25">
      <c r="D331" s="37"/>
      <c r="E331" s="29"/>
      <c r="F331" s="29"/>
      <c r="H331" s="37"/>
      <c r="I331" s="29"/>
      <c r="J331" s="29"/>
    </row>
    <row r="332" spans="4:10" x14ac:dyDescent="0.25">
      <c r="D332" s="37"/>
      <c r="E332" s="29"/>
      <c r="F332" s="29"/>
      <c r="H332" s="37"/>
      <c r="I332" s="29"/>
      <c r="J332" s="29"/>
    </row>
    <row r="333" spans="4:10" x14ac:dyDescent="0.25">
      <c r="D333" s="37"/>
      <c r="E333" s="29"/>
      <c r="F333" s="29"/>
      <c r="H333" s="37"/>
      <c r="I333" s="29"/>
      <c r="J333" s="29"/>
    </row>
    <row r="334" spans="4:10" x14ac:dyDescent="0.25">
      <c r="D334" s="37"/>
      <c r="E334" s="29"/>
      <c r="F334" s="29"/>
      <c r="H334" s="37"/>
      <c r="I334" s="29"/>
      <c r="J334" s="29"/>
    </row>
    <row r="335" spans="4:10" x14ac:dyDescent="0.25">
      <c r="D335" s="37"/>
      <c r="E335" s="29"/>
      <c r="F335" s="29"/>
      <c r="H335" s="37"/>
      <c r="I335" s="29"/>
      <c r="J335" s="29"/>
    </row>
    <row r="336" spans="4:10" x14ac:dyDescent="0.25">
      <c r="D336" s="37"/>
      <c r="E336" s="29"/>
      <c r="F336" s="29"/>
      <c r="H336" s="37"/>
      <c r="I336" s="29"/>
      <c r="J336" s="29"/>
    </row>
    <row r="337" spans="4:10" x14ac:dyDescent="0.25">
      <c r="D337" s="37"/>
      <c r="E337" s="29"/>
      <c r="F337" s="29"/>
      <c r="H337" s="37"/>
      <c r="I337" s="29"/>
      <c r="J337" s="29"/>
    </row>
    <row r="338" spans="4:10" x14ac:dyDescent="0.25">
      <c r="D338" s="37"/>
      <c r="E338" s="29"/>
      <c r="F338" s="29"/>
      <c r="H338" s="37"/>
      <c r="I338" s="29"/>
      <c r="J338" s="29"/>
    </row>
    <row r="339" spans="4:10" x14ac:dyDescent="0.25">
      <c r="D339" s="37"/>
      <c r="E339" s="29"/>
      <c r="F339" s="29"/>
      <c r="H339" s="37"/>
      <c r="I339" s="29"/>
      <c r="J339" s="29"/>
    </row>
    <row r="340" spans="4:10" x14ac:dyDescent="0.25">
      <c r="D340" s="37"/>
      <c r="E340" s="29"/>
      <c r="F340" s="29"/>
      <c r="H340" s="37"/>
      <c r="I340" s="29"/>
      <c r="J340" s="29"/>
    </row>
    <row r="341" spans="4:10" x14ac:dyDescent="0.25">
      <c r="D341" s="37"/>
      <c r="E341" s="29"/>
      <c r="F341" s="29"/>
      <c r="H341" s="37"/>
      <c r="I341" s="29"/>
      <c r="J341" s="29"/>
    </row>
    <row r="342" spans="4:10" x14ac:dyDescent="0.25">
      <c r="D342" s="37"/>
      <c r="E342" s="29"/>
      <c r="F342" s="29"/>
      <c r="H342" s="37"/>
      <c r="I342" s="29"/>
      <c r="J342" s="29"/>
    </row>
    <row r="343" spans="4:10" x14ac:dyDescent="0.25">
      <c r="D343" s="37"/>
      <c r="E343" s="29"/>
      <c r="F343" s="29"/>
      <c r="H343" s="37"/>
      <c r="I343" s="29"/>
      <c r="J343" s="29"/>
    </row>
    <row r="344" spans="4:10" x14ac:dyDescent="0.25">
      <c r="D344" s="37"/>
      <c r="E344" s="29"/>
      <c r="F344" s="29"/>
      <c r="H344" s="37"/>
      <c r="I344" s="29"/>
      <c r="J344" s="29"/>
    </row>
    <row r="345" spans="4:10" x14ac:dyDescent="0.25">
      <c r="D345" s="37"/>
      <c r="E345" s="29"/>
      <c r="F345" s="29"/>
      <c r="H345" s="37"/>
      <c r="I345" s="29"/>
      <c r="J345" s="29"/>
    </row>
    <row r="346" spans="4:10" x14ac:dyDescent="0.25">
      <c r="D346" s="37"/>
      <c r="E346" s="29"/>
      <c r="F346" s="29"/>
      <c r="H346" s="37"/>
      <c r="I346" s="29"/>
      <c r="J346" s="29"/>
    </row>
    <row r="347" spans="4:10" x14ac:dyDescent="0.25">
      <c r="D347" s="37"/>
      <c r="E347" s="29"/>
      <c r="F347" s="29"/>
      <c r="H347" s="37"/>
      <c r="I347" s="29"/>
      <c r="J347" s="29"/>
    </row>
    <row r="348" spans="4:10" x14ac:dyDescent="0.25">
      <c r="D348" s="37"/>
      <c r="E348" s="29"/>
      <c r="F348" s="29"/>
      <c r="H348" s="37"/>
      <c r="I348" s="29"/>
      <c r="J348" s="29"/>
    </row>
    <row r="349" spans="4:10" x14ac:dyDescent="0.25">
      <c r="D349" s="37"/>
      <c r="E349" s="29"/>
      <c r="F349" s="29"/>
      <c r="H349" s="37"/>
      <c r="I349" s="29"/>
      <c r="J349" s="29"/>
    </row>
    <row r="350" spans="4:10" x14ac:dyDescent="0.25">
      <c r="D350" s="37"/>
      <c r="E350" s="29"/>
      <c r="F350" s="29"/>
      <c r="H350" s="37"/>
      <c r="I350" s="29"/>
      <c r="J350" s="29"/>
    </row>
    <row r="351" spans="4:10" x14ac:dyDescent="0.25">
      <c r="D351" s="37"/>
      <c r="E351" s="29"/>
      <c r="F351" s="29"/>
      <c r="H351" s="37"/>
      <c r="I351" s="29"/>
      <c r="J351" s="29"/>
    </row>
    <row r="352" spans="4:10" x14ac:dyDescent="0.25">
      <c r="D352" s="37"/>
      <c r="E352" s="29"/>
      <c r="F352" s="29"/>
      <c r="H352" s="37"/>
      <c r="I352" s="29"/>
      <c r="J352" s="29"/>
    </row>
    <row r="353" spans="4:10" x14ac:dyDescent="0.25">
      <c r="D353" s="37"/>
      <c r="E353" s="29"/>
      <c r="F353" s="29"/>
      <c r="H353" s="37"/>
      <c r="I353" s="29"/>
      <c r="J353" s="29"/>
    </row>
    <row r="354" spans="4:10" x14ac:dyDescent="0.25">
      <c r="D354" s="37"/>
      <c r="E354" s="29"/>
      <c r="F354" s="29"/>
      <c r="H354" s="37"/>
      <c r="I354" s="29"/>
      <c r="J354" s="29"/>
    </row>
    <row r="355" spans="4:10" x14ac:dyDescent="0.25">
      <c r="D355" s="37"/>
      <c r="E355" s="29"/>
      <c r="F355" s="29"/>
      <c r="H355" s="37"/>
      <c r="I355" s="29"/>
      <c r="J355" s="29"/>
    </row>
    <row r="356" spans="4:10" x14ac:dyDescent="0.25">
      <c r="D356" s="37"/>
      <c r="E356" s="29"/>
      <c r="F356" s="29"/>
      <c r="H356" s="37"/>
      <c r="I356" s="29"/>
      <c r="J356" s="29"/>
    </row>
    <row r="357" spans="4:10" x14ac:dyDescent="0.25">
      <c r="D357" s="37"/>
      <c r="E357" s="29"/>
      <c r="F357" s="29"/>
      <c r="H357" s="37"/>
      <c r="I357" s="29"/>
      <c r="J357" s="29"/>
    </row>
    <row r="358" spans="4:10" x14ac:dyDescent="0.25">
      <c r="D358" s="37"/>
      <c r="E358" s="29"/>
      <c r="F358" s="29"/>
      <c r="H358" s="37"/>
      <c r="I358" s="29"/>
      <c r="J358" s="29"/>
    </row>
    <row r="359" spans="4:10" x14ac:dyDescent="0.25">
      <c r="D359" s="37"/>
      <c r="E359" s="29"/>
      <c r="F359" s="29"/>
      <c r="H359" s="37"/>
      <c r="I359" s="29"/>
      <c r="J359" s="29"/>
    </row>
    <row r="360" spans="4:10" x14ac:dyDescent="0.25">
      <c r="D360" s="37"/>
      <c r="E360" s="29"/>
      <c r="F360" s="29"/>
      <c r="H360" s="37"/>
      <c r="I360" s="29"/>
      <c r="J360" s="29"/>
    </row>
    <row r="361" spans="4:10" x14ac:dyDescent="0.25">
      <c r="D361" s="37"/>
      <c r="E361" s="29"/>
      <c r="F361" s="29"/>
      <c r="H361" s="37"/>
      <c r="I361" s="29"/>
      <c r="J361" s="29"/>
    </row>
    <row r="362" spans="4:10" x14ac:dyDescent="0.25">
      <c r="D362" s="37"/>
      <c r="E362" s="29"/>
      <c r="F362" s="29"/>
      <c r="H362" s="37"/>
      <c r="I362" s="29"/>
      <c r="J362" s="29"/>
    </row>
    <row r="363" spans="4:10" x14ac:dyDescent="0.25">
      <c r="D363" s="37"/>
      <c r="E363" s="29"/>
      <c r="F363" s="29"/>
      <c r="H363" s="37"/>
      <c r="I363" s="29"/>
      <c r="J363" s="29"/>
    </row>
    <row r="364" spans="4:10" x14ac:dyDescent="0.25">
      <c r="D364" s="37"/>
      <c r="E364" s="29"/>
      <c r="F364" s="29"/>
      <c r="H364" s="37"/>
      <c r="I364" s="29"/>
      <c r="J364" s="29"/>
    </row>
    <row r="365" spans="4:10" x14ac:dyDescent="0.25">
      <c r="D365" s="37"/>
      <c r="E365" s="29"/>
      <c r="F365" s="29"/>
      <c r="H365" s="37"/>
      <c r="I365" s="29"/>
      <c r="J365" s="29"/>
    </row>
    <row r="366" spans="4:10" x14ac:dyDescent="0.25">
      <c r="D366" s="37"/>
      <c r="E366" s="29"/>
      <c r="F366" s="29"/>
      <c r="H366" s="37"/>
      <c r="I366" s="29"/>
      <c r="J366" s="29"/>
    </row>
    <row r="367" spans="4:10" x14ac:dyDescent="0.25">
      <c r="D367" s="37"/>
      <c r="E367" s="29"/>
      <c r="F367" s="29"/>
      <c r="H367" s="37"/>
      <c r="I367" s="29"/>
      <c r="J367" s="29"/>
    </row>
    <row r="368" spans="4:10" x14ac:dyDescent="0.25">
      <c r="D368" s="37"/>
      <c r="E368" s="29"/>
      <c r="F368" s="29"/>
      <c r="H368" s="37"/>
      <c r="I368" s="29"/>
      <c r="J368" s="29"/>
    </row>
    <row r="369" spans="4:10" x14ac:dyDescent="0.25">
      <c r="D369" s="37"/>
      <c r="E369" s="29"/>
      <c r="F369" s="29"/>
      <c r="H369" s="37"/>
      <c r="I369" s="29"/>
      <c r="J369" s="29"/>
    </row>
    <row r="370" spans="4:10" x14ac:dyDescent="0.25">
      <c r="D370" s="37"/>
      <c r="E370" s="29"/>
      <c r="F370" s="29"/>
      <c r="H370" s="37"/>
      <c r="I370" s="29"/>
      <c r="J370" s="29"/>
    </row>
    <row r="371" spans="4:10" x14ac:dyDescent="0.25">
      <c r="D371" s="37"/>
      <c r="E371" s="29"/>
      <c r="F371" s="29"/>
      <c r="H371" s="37"/>
      <c r="I371" s="29"/>
      <c r="J371" s="29"/>
    </row>
    <row r="372" spans="4:10" x14ac:dyDescent="0.25">
      <c r="D372" s="37"/>
      <c r="E372" s="29"/>
      <c r="F372" s="29"/>
      <c r="H372" s="37"/>
      <c r="I372" s="29"/>
      <c r="J372" s="29"/>
    </row>
    <row r="373" spans="4:10" x14ac:dyDescent="0.25">
      <c r="D373" s="37"/>
      <c r="E373" s="29"/>
      <c r="F373" s="29"/>
      <c r="H373" s="37"/>
      <c r="I373" s="29"/>
      <c r="J373" s="29"/>
    </row>
    <row r="374" spans="4:10" x14ac:dyDescent="0.25">
      <c r="D374" s="37"/>
      <c r="E374" s="29"/>
      <c r="F374" s="29"/>
      <c r="H374" s="37"/>
      <c r="I374" s="29"/>
      <c r="J374" s="29"/>
    </row>
    <row r="375" spans="4:10" x14ac:dyDescent="0.25">
      <c r="D375" s="37"/>
      <c r="E375" s="29"/>
      <c r="F375" s="29"/>
      <c r="H375" s="37"/>
      <c r="I375" s="29"/>
      <c r="J375" s="29"/>
    </row>
    <row r="376" spans="4:10" x14ac:dyDescent="0.25">
      <c r="D376" s="37"/>
      <c r="E376" s="29"/>
      <c r="F376" s="29"/>
      <c r="H376" s="37"/>
      <c r="I376" s="29"/>
      <c r="J376" s="29"/>
    </row>
    <row r="377" spans="4:10" x14ac:dyDescent="0.25">
      <c r="D377" s="37"/>
      <c r="E377" s="29"/>
      <c r="F377" s="29"/>
      <c r="H377" s="37"/>
      <c r="I377" s="29"/>
      <c r="J377" s="29"/>
    </row>
    <row r="378" spans="4:10" x14ac:dyDescent="0.25">
      <c r="D378" s="37"/>
      <c r="E378" s="29"/>
      <c r="F378" s="29"/>
      <c r="H378" s="37"/>
      <c r="I378" s="29"/>
      <c r="J378" s="29"/>
    </row>
    <row r="379" spans="4:10" x14ac:dyDescent="0.25">
      <c r="D379" s="37"/>
      <c r="E379" s="29"/>
      <c r="F379" s="29"/>
      <c r="H379" s="37"/>
      <c r="I379" s="29"/>
      <c r="J379" s="29"/>
    </row>
    <row r="380" spans="4:10" x14ac:dyDescent="0.25">
      <c r="D380" s="37"/>
      <c r="E380" s="29"/>
      <c r="F380" s="29"/>
      <c r="H380" s="37"/>
      <c r="I380" s="29"/>
      <c r="J380" s="29"/>
    </row>
    <row r="381" spans="4:10" x14ac:dyDescent="0.25">
      <c r="D381" s="37"/>
      <c r="E381" s="29"/>
      <c r="F381" s="29"/>
      <c r="H381" s="37"/>
      <c r="I381" s="29"/>
      <c r="J381" s="29"/>
    </row>
    <row r="382" spans="4:10" x14ac:dyDescent="0.25">
      <c r="D382" s="37"/>
      <c r="E382" s="29"/>
      <c r="F382" s="29"/>
      <c r="H382" s="37"/>
      <c r="I382" s="29"/>
      <c r="J382" s="29"/>
    </row>
    <row r="383" spans="4:10" x14ac:dyDescent="0.25">
      <c r="D383" s="37"/>
      <c r="E383" s="29"/>
      <c r="F383" s="29"/>
      <c r="H383" s="37"/>
      <c r="I383" s="29"/>
      <c r="J383" s="29"/>
    </row>
    <row r="384" spans="4:10" x14ac:dyDescent="0.25">
      <c r="D384" s="37"/>
      <c r="E384" s="29"/>
      <c r="F384" s="29"/>
      <c r="H384" s="37"/>
      <c r="I384" s="29"/>
      <c r="J384" s="29"/>
    </row>
    <row r="385" spans="4:10" x14ac:dyDescent="0.25">
      <c r="D385" s="37"/>
      <c r="E385" s="29"/>
      <c r="F385" s="29"/>
      <c r="H385" s="37"/>
      <c r="I385" s="29"/>
      <c r="J385" s="29"/>
    </row>
    <row r="386" spans="4:10" x14ac:dyDescent="0.25">
      <c r="D386" s="37"/>
      <c r="E386" s="29"/>
      <c r="F386" s="29"/>
      <c r="H386" s="37"/>
      <c r="I386" s="29"/>
      <c r="J386" s="29"/>
    </row>
    <row r="387" spans="4:10" x14ac:dyDescent="0.25">
      <c r="D387" s="37"/>
      <c r="E387" s="29"/>
      <c r="F387" s="29"/>
      <c r="H387" s="37"/>
      <c r="I387" s="29"/>
      <c r="J387" s="29"/>
    </row>
    <row r="388" spans="4:10" x14ac:dyDescent="0.25">
      <c r="D388" s="37"/>
      <c r="E388" s="29"/>
      <c r="F388" s="29"/>
      <c r="H388" s="37"/>
      <c r="I388" s="29"/>
      <c r="J388" s="29"/>
    </row>
    <row r="389" spans="4:10" x14ac:dyDescent="0.25">
      <c r="D389" s="37"/>
      <c r="E389" s="29"/>
      <c r="F389" s="29"/>
      <c r="H389" s="37"/>
      <c r="I389" s="29"/>
      <c r="J389" s="29"/>
    </row>
    <row r="390" spans="4:10" x14ac:dyDescent="0.25">
      <c r="D390" s="37"/>
      <c r="E390" s="29"/>
      <c r="F390" s="29"/>
      <c r="H390" s="37"/>
      <c r="I390" s="29"/>
      <c r="J390" s="29"/>
    </row>
    <row r="391" spans="4:10" x14ac:dyDescent="0.25">
      <c r="D391" s="37"/>
      <c r="E391" s="29"/>
      <c r="F391" s="29"/>
      <c r="H391" s="37"/>
      <c r="I391" s="29"/>
      <c r="J391" s="29"/>
    </row>
    <row r="392" spans="4:10" x14ac:dyDescent="0.25">
      <c r="D392" s="37"/>
      <c r="E392" s="29"/>
      <c r="F392" s="29"/>
      <c r="H392" s="37"/>
      <c r="I392" s="29"/>
      <c r="J392" s="29"/>
    </row>
    <row r="393" spans="4:10" x14ac:dyDescent="0.25">
      <c r="D393" s="37"/>
      <c r="E393" s="29"/>
      <c r="F393" s="29"/>
      <c r="H393" s="37"/>
      <c r="I393" s="29"/>
      <c r="J393" s="29"/>
    </row>
    <row r="394" spans="4:10" x14ac:dyDescent="0.25">
      <c r="D394" s="37"/>
      <c r="E394" s="29"/>
      <c r="F394" s="29"/>
      <c r="H394" s="37"/>
      <c r="I394" s="29"/>
      <c r="J394" s="29"/>
    </row>
    <row r="395" spans="4:10" x14ac:dyDescent="0.25">
      <c r="D395" s="37"/>
      <c r="E395" s="29"/>
      <c r="F395" s="29"/>
      <c r="H395" s="37"/>
      <c r="I395" s="29"/>
      <c r="J395" s="29"/>
    </row>
    <row r="396" spans="4:10" x14ac:dyDescent="0.25">
      <c r="D396" s="37"/>
      <c r="E396" s="29"/>
      <c r="F396" s="29"/>
      <c r="H396" s="37"/>
      <c r="I396" s="29"/>
      <c r="J396" s="29"/>
    </row>
    <row r="397" spans="4:10" x14ac:dyDescent="0.25">
      <c r="D397" s="37"/>
      <c r="E397" s="29"/>
      <c r="F397" s="29"/>
      <c r="H397" s="37"/>
      <c r="I397" s="29"/>
      <c r="J397" s="29"/>
    </row>
    <row r="398" spans="4:10" x14ac:dyDescent="0.25">
      <c r="D398" s="37"/>
      <c r="E398" s="29"/>
      <c r="F398" s="29"/>
      <c r="H398" s="37"/>
      <c r="I398" s="29"/>
      <c r="J398" s="29"/>
    </row>
    <row r="399" spans="4:10" x14ac:dyDescent="0.25">
      <c r="D399" s="37"/>
      <c r="E399" s="29"/>
      <c r="F399" s="29"/>
      <c r="H399" s="37"/>
      <c r="I399" s="29"/>
      <c r="J399" s="29"/>
    </row>
    <row r="400" spans="4:10" x14ac:dyDescent="0.25">
      <c r="D400" s="37"/>
      <c r="E400" s="29"/>
      <c r="F400" s="29"/>
      <c r="H400" s="37"/>
      <c r="I400" s="29"/>
      <c r="J400" s="29"/>
    </row>
    <row r="401" spans="4:10" x14ac:dyDescent="0.25">
      <c r="D401" s="37"/>
      <c r="E401" s="29"/>
      <c r="F401" s="29"/>
      <c r="H401" s="37"/>
      <c r="I401" s="29"/>
      <c r="J401" s="29"/>
    </row>
    <row r="402" spans="4:10" x14ac:dyDescent="0.25">
      <c r="D402" s="37"/>
      <c r="E402" s="29"/>
      <c r="F402" s="29"/>
      <c r="H402" s="37"/>
      <c r="I402" s="29"/>
      <c r="J402" s="29"/>
    </row>
    <row r="403" spans="4:10" x14ac:dyDescent="0.25">
      <c r="D403" s="37"/>
      <c r="E403" s="29"/>
      <c r="F403" s="29"/>
      <c r="H403" s="37"/>
      <c r="I403" s="29"/>
      <c r="J403" s="29"/>
    </row>
    <row r="404" spans="4:10" x14ac:dyDescent="0.25">
      <c r="D404" s="37"/>
      <c r="E404" s="29"/>
      <c r="F404" s="29"/>
      <c r="H404" s="37"/>
      <c r="I404" s="29"/>
      <c r="J404" s="29"/>
    </row>
    <row r="405" spans="4:10" x14ac:dyDescent="0.25">
      <c r="D405" s="37"/>
      <c r="E405" s="29"/>
      <c r="F405" s="29"/>
      <c r="H405" s="37"/>
      <c r="I405" s="29"/>
      <c r="J405" s="29"/>
    </row>
    <row r="406" spans="4:10" x14ac:dyDescent="0.25">
      <c r="D406" s="37"/>
      <c r="E406" s="29"/>
      <c r="F406" s="29"/>
      <c r="H406" s="37"/>
      <c r="I406" s="29"/>
      <c r="J406" s="29"/>
    </row>
    <row r="407" spans="4:10" x14ac:dyDescent="0.25">
      <c r="D407" s="37"/>
      <c r="E407" s="29"/>
      <c r="F407" s="29"/>
      <c r="H407" s="37"/>
      <c r="I407" s="29"/>
      <c r="J407" s="29"/>
    </row>
    <row r="408" spans="4:10" x14ac:dyDescent="0.25">
      <c r="D408" s="37"/>
      <c r="E408" s="29"/>
      <c r="F408" s="29"/>
      <c r="H408" s="37"/>
      <c r="I408" s="29"/>
      <c r="J408" s="29"/>
    </row>
    <row r="409" spans="4:10" x14ac:dyDescent="0.25">
      <c r="D409" s="37"/>
      <c r="E409" s="29"/>
      <c r="F409" s="29"/>
      <c r="H409" s="37"/>
      <c r="I409" s="29"/>
      <c r="J409" s="29"/>
    </row>
    <row r="410" spans="4:10" x14ac:dyDescent="0.25">
      <c r="D410" s="37"/>
      <c r="E410" s="29"/>
      <c r="F410" s="29"/>
      <c r="H410" s="37"/>
      <c r="I410" s="29"/>
      <c r="J410" s="29"/>
    </row>
    <row r="411" spans="4:10" x14ac:dyDescent="0.25">
      <c r="D411" s="37"/>
      <c r="E411" s="29"/>
      <c r="F411" s="29"/>
      <c r="H411" s="37"/>
      <c r="I411" s="29"/>
      <c r="J411" s="29"/>
    </row>
    <row r="412" spans="4:10" x14ac:dyDescent="0.25">
      <c r="D412" s="37"/>
      <c r="E412" s="29"/>
      <c r="F412" s="29"/>
      <c r="H412" s="37"/>
      <c r="I412" s="29"/>
      <c r="J412" s="29"/>
    </row>
    <row r="413" spans="4:10" x14ac:dyDescent="0.25">
      <c r="D413" s="37"/>
      <c r="E413" s="29"/>
      <c r="F413" s="29"/>
      <c r="H413" s="37"/>
      <c r="I413" s="29"/>
      <c r="J413" s="29"/>
    </row>
    <row r="414" spans="4:10" x14ac:dyDescent="0.25">
      <c r="D414" s="37"/>
      <c r="E414" s="29"/>
      <c r="F414" s="29"/>
      <c r="H414" s="37"/>
      <c r="I414" s="29"/>
      <c r="J414" s="29"/>
    </row>
    <row r="415" spans="4:10" x14ac:dyDescent="0.25">
      <c r="D415" s="37"/>
      <c r="E415" s="29"/>
      <c r="F415" s="29"/>
      <c r="H415" s="37"/>
      <c r="I415" s="29"/>
      <c r="J415" s="29"/>
    </row>
    <row r="416" spans="4:10" x14ac:dyDescent="0.25">
      <c r="D416" s="37"/>
      <c r="E416" s="29"/>
      <c r="F416" s="29"/>
      <c r="H416" s="37"/>
      <c r="I416" s="29"/>
      <c r="J416" s="29"/>
    </row>
    <row r="417" spans="4:10" x14ac:dyDescent="0.25">
      <c r="D417" s="37"/>
      <c r="E417" s="29"/>
      <c r="F417" s="29"/>
      <c r="H417" s="37"/>
      <c r="I417" s="29"/>
      <c r="J417" s="29"/>
    </row>
    <row r="418" spans="4:10" x14ac:dyDescent="0.25">
      <c r="D418" s="37"/>
      <c r="E418" s="29"/>
      <c r="F418" s="29"/>
      <c r="H418" s="37"/>
      <c r="I418" s="29"/>
      <c r="J418" s="29"/>
    </row>
    <row r="419" spans="4:10" x14ac:dyDescent="0.25">
      <c r="D419" s="37"/>
      <c r="E419" s="29"/>
      <c r="F419" s="29"/>
      <c r="H419" s="37"/>
      <c r="I419" s="29"/>
      <c r="J419" s="29"/>
    </row>
    <row r="420" spans="4:10" x14ac:dyDescent="0.25">
      <c r="D420" s="37"/>
      <c r="E420" s="29"/>
      <c r="F420" s="29"/>
      <c r="H420" s="37"/>
      <c r="I420" s="29"/>
      <c r="J420" s="29"/>
    </row>
    <row r="421" spans="4:10" x14ac:dyDescent="0.25">
      <c r="D421" s="37"/>
      <c r="E421" s="29"/>
      <c r="F421" s="29"/>
      <c r="H421" s="37"/>
      <c r="I421" s="29"/>
      <c r="J421" s="29"/>
    </row>
    <row r="422" spans="4:10" x14ac:dyDescent="0.25">
      <c r="D422" s="37"/>
      <c r="E422" s="29"/>
      <c r="F422" s="29"/>
      <c r="H422" s="37"/>
      <c r="I422" s="29"/>
      <c r="J422" s="29"/>
    </row>
    <row r="423" spans="4:10" x14ac:dyDescent="0.25">
      <c r="D423" s="37"/>
      <c r="E423" s="29"/>
      <c r="F423" s="29"/>
      <c r="H423" s="37"/>
      <c r="I423" s="29"/>
      <c r="J423" s="29"/>
    </row>
  </sheetData>
  <sortState xmlns:xlrd2="http://schemas.microsoft.com/office/spreadsheetml/2017/richdata2" ref="H4:J423">
    <sortCondition ref="H4:H423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workbookViewId="0">
      <selection activeCell="F11" sqref="F11"/>
    </sheetView>
  </sheetViews>
  <sheetFormatPr defaultColWidth="9.1796875" defaultRowHeight="13.5" x14ac:dyDescent="0.25"/>
  <cols>
    <col min="1" max="1" width="20.1796875" style="3" customWidth="1"/>
    <col min="2" max="2" width="4.90625" style="3" bestFit="1" customWidth="1"/>
    <col min="3" max="3" width="3.26953125" style="3" bestFit="1" customWidth="1"/>
    <col min="4" max="4" width="3.90625" style="3" bestFit="1" customWidth="1"/>
    <col min="5" max="5" width="4.90625" style="3" bestFit="1" customWidth="1"/>
    <col min="6" max="6" width="3.36328125" style="3" bestFit="1" customWidth="1"/>
    <col min="7" max="7" width="9.6328125" style="3" customWidth="1"/>
    <col min="8" max="8" width="12.26953125" style="3" customWidth="1"/>
    <col min="9" max="9" width="24.1796875" style="3" customWidth="1"/>
    <col min="10" max="16384" width="9.1796875" style="3"/>
  </cols>
  <sheetData>
    <row r="1" spans="1:9" ht="13.5" customHeight="1" x14ac:dyDescent="0.25">
      <c r="A1" s="57" t="s">
        <v>98</v>
      </c>
      <c r="B1" s="58" t="s">
        <v>99</v>
      </c>
      <c r="C1" s="58"/>
      <c r="D1" s="58"/>
      <c r="E1" s="58"/>
      <c r="F1" s="58"/>
      <c r="G1" s="59" t="s">
        <v>551</v>
      </c>
      <c r="H1" s="59" t="s">
        <v>552</v>
      </c>
      <c r="I1" s="59" t="s">
        <v>558</v>
      </c>
    </row>
    <row r="2" spans="1:9" ht="13.5" customHeight="1" x14ac:dyDescent="0.3">
      <c r="A2" s="57"/>
      <c r="B2" s="46" t="s">
        <v>553</v>
      </c>
      <c r="C2" s="46" t="s">
        <v>555</v>
      </c>
      <c r="D2" s="46" t="s">
        <v>556</v>
      </c>
      <c r="E2" s="46" t="s">
        <v>554</v>
      </c>
      <c r="F2" s="46" t="s">
        <v>557</v>
      </c>
      <c r="G2" s="59"/>
      <c r="H2" s="59"/>
      <c r="I2" s="60"/>
    </row>
    <row r="3" spans="1:9" x14ac:dyDescent="0.25">
      <c r="A3" s="3" t="s">
        <v>108</v>
      </c>
      <c r="B3" s="3">
        <v>89</v>
      </c>
      <c r="C3" s="3">
        <v>90</v>
      </c>
      <c r="D3" s="3">
        <v>92</v>
      </c>
      <c r="E3" s="3">
        <v>91</v>
      </c>
      <c r="F3" s="3">
        <v>86</v>
      </c>
      <c r="H3" s="39"/>
      <c r="I3" s="39"/>
    </row>
    <row r="4" spans="1:9" x14ac:dyDescent="0.25">
      <c r="A4" s="3" t="s">
        <v>110</v>
      </c>
      <c r="B4" s="3">
        <v>91</v>
      </c>
      <c r="C4" s="3">
        <v>84</v>
      </c>
      <c r="D4" s="3">
        <v>91</v>
      </c>
      <c r="E4" s="3">
        <v>88</v>
      </c>
      <c r="F4" s="3">
        <v>90</v>
      </c>
      <c r="H4" s="39"/>
    </row>
    <row r="5" spans="1:9" x14ac:dyDescent="0.25">
      <c r="A5" s="3" t="s">
        <v>111</v>
      </c>
      <c r="B5" s="3">
        <v>90</v>
      </c>
      <c r="C5" s="3">
        <v>89</v>
      </c>
      <c r="D5" s="3">
        <v>94</v>
      </c>
      <c r="E5" s="3">
        <v>83</v>
      </c>
      <c r="F5" s="3">
        <v>89</v>
      </c>
      <c r="H5" s="39"/>
    </row>
    <row r="6" spans="1:9" x14ac:dyDescent="0.25">
      <c r="A6" s="3" t="s">
        <v>112</v>
      </c>
      <c r="B6" s="3">
        <v>87</v>
      </c>
      <c r="C6" s="3">
        <v>90</v>
      </c>
      <c r="D6" s="3">
        <v>81</v>
      </c>
      <c r="E6" s="3">
        <v>81</v>
      </c>
      <c r="F6" s="3">
        <v>91</v>
      </c>
      <c r="H6" s="39"/>
    </row>
    <row r="7" spans="1:9" x14ac:dyDescent="0.25">
      <c r="A7" s="3" t="s">
        <v>113</v>
      </c>
      <c r="B7" s="3">
        <v>85</v>
      </c>
      <c r="C7" s="3">
        <v>92</v>
      </c>
      <c r="D7" s="3">
        <v>88</v>
      </c>
      <c r="E7" s="3">
        <v>90</v>
      </c>
      <c r="F7" s="3">
        <v>93</v>
      </c>
      <c r="H7" s="39"/>
    </row>
    <row r="8" spans="1:9" x14ac:dyDescent="0.25">
      <c r="A8" s="3" t="s">
        <v>114</v>
      </c>
      <c r="B8" s="3">
        <v>87</v>
      </c>
      <c r="C8" s="3">
        <v>81</v>
      </c>
      <c r="D8" s="3">
        <v>87</v>
      </c>
      <c r="E8" s="3">
        <v>83</v>
      </c>
      <c r="F8" s="3">
        <v>88</v>
      </c>
      <c r="H8" s="39"/>
    </row>
    <row r="9" spans="1:9" x14ac:dyDescent="0.25">
      <c r="A9" s="3" t="s">
        <v>115</v>
      </c>
      <c r="B9" s="3">
        <v>88</v>
      </c>
      <c r="C9" s="3">
        <v>93</v>
      </c>
      <c r="D9" s="3">
        <v>83</v>
      </c>
      <c r="E9" s="3">
        <v>88</v>
      </c>
      <c r="F9" s="3">
        <v>90</v>
      </c>
      <c r="H9" s="39"/>
    </row>
    <row r="10" spans="1:9" x14ac:dyDescent="0.25">
      <c r="A10" s="3" t="s">
        <v>116</v>
      </c>
      <c r="B10" s="3">
        <v>93</v>
      </c>
      <c r="C10" s="3">
        <v>91</v>
      </c>
      <c r="D10" s="3">
        <v>89</v>
      </c>
      <c r="E10" s="3">
        <v>93</v>
      </c>
      <c r="F10" s="3">
        <v>92</v>
      </c>
      <c r="H10" s="39"/>
    </row>
    <row r="11" spans="1:9" x14ac:dyDescent="0.25">
      <c r="A11" s="3" t="s">
        <v>117</v>
      </c>
      <c r="B11" s="3">
        <v>90</v>
      </c>
      <c r="C11" s="3">
        <v>92</v>
      </c>
      <c r="D11" s="3">
        <v>92</v>
      </c>
      <c r="E11" s="3">
        <v>85</v>
      </c>
      <c r="F11" s="3">
        <v>92</v>
      </c>
      <c r="H11" s="39"/>
    </row>
    <row r="12" spans="1:9" x14ac:dyDescent="0.25">
      <c r="H12" s="39"/>
    </row>
    <row r="13" spans="1:9" x14ac:dyDescent="0.25">
      <c r="H13" s="39"/>
    </row>
    <row r="14" spans="1:9" x14ac:dyDescent="0.25">
      <c r="H14" s="39"/>
    </row>
    <row r="15" spans="1:9" x14ac:dyDescent="0.25">
      <c r="H15" s="39"/>
    </row>
    <row r="16" spans="1:9" x14ac:dyDescent="0.25">
      <c r="H16" s="39"/>
    </row>
    <row r="17" spans="8:8" x14ac:dyDescent="0.25">
      <c r="H17" s="39"/>
    </row>
    <row r="18" spans="8:8" x14ac:dyDescent="0.25">
      <c r="H18" s="39"/>
    </row>
    <row r="19" spans="8:8" x14ac:dyDescent="0.25">
      <c r="H19" s="39"/>
    </row>
  </sheetData>
  <protectedRanges>
    <protectedRange sqref="C20:I182 C3:F9 C11:F11 G3:G11 H1:I3 C1:G2 H4:I19" name="Range1_3"/>
  </protectedRanges>
  <mergeCells count="5">
    <mergeCell ref="A1:A2"/>
    <mergeCell ref="B1:F1"/>
    <mergeCell ref="G1:G2"/>
    <mergeCell ref="H1:H2"/>
    <mergeCell ref="I1:I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1:P1048576"/>
  <sheetViews>
    <sheetView topLeftCell="D399" workbookViewId="0">
      <selection activeCell="F415" sqref="F415"/>
    </sheetView>
  </sheetViews>
  <sheetFormatPr defaultColWidth="9.1796875" defaultRowHeight="13.5" x14ac:dyDescent="0.25"/>
  <cols>
    <col min="1" max="3" width="0" style="3" hidden="1" customWidth="1"/>
    <col min="4" max="4" width="6.81640625" style="3" bestFit="1" customWidth="1"/>
    <col min="5" max="5" width="36.54296875" style="3" bestFit="1" customWidth="1"/>
    <col min="6" max="6" width="17.453125" style="3" customWidth="1"/>
    <col min="7" max="7" width="11.1796875" style="3" bestFit="1" customWidth="1"/>
    <col min="8" max="8" width="25.54296875" style="3" customWidth="1"/>
    <col min="9" max="13" width="9.1796875" style="3"/>
    <col min="14" max="14" width="5.1796875" style="3" bestFit="1" customWidth="1"/>
    <col min="15" max="15" width="9.1796875" style="3"/>
    <col min="16" max="16" width="2.453125" style="3" bestFit="1" customWidth="1"/>
    <col min="17" max="16384" width="9.1796875" style="3"/>
  </cols>
  <sheetData>
    <row r="1" spans="4:16" s="15" customFormat="1" ht="30.75" customHeight="1" thickBot="1" x14ac:dyDescent="0.35">
      <c r="D1" s="30" t="s">
        <v>496</v>
      </c>
      <c r="E1" s="30" t="s">
        <v>120</v>
      </c>
      <c r="F1" s="30" t="s">
        <v>121</v>
      </c>
      <c r="G1" s="31" t="s">
        <v>545</v>
      </c>
      <c r="H1" s="49" t="s">
        <v>559</v>
      </c>
      <c r="M1" s="51"/>
      <c r="P1" s="47"/>
    </row>
    <row r="2" spans="4:16" ht="14" thickBot="1" x14ac:dyDescent="0.3">
      <c r="D2" s="32">
        <v>115769</v>
      </c>
      <c r="E2" s="32" t="s">
        <v>122</v>
      </c>
      <c r="F2" s="32" t="s">
        <v>116</v>
      </c>
      <c r="G2" s="32">
        <v>165</v>
      </c>
      <c r="H2" s="34"/>
    </row>
    <row r="3" spans="4:16" x14ac:dyDescent="0.25">
      <c r="D3" s="32">
        <v>115747</v>
      </c>
      <c r="E3" s="32" t="s">
        <v>123</v>
      </c>
      <c r="F3" s="32" t="s">
        <v>115</v>
      </c>
      <c r="G3" s="32">
        <v>109</v>
      </c>
    </row>
    <row r="4" spans="4:16" x14ac:dyDescent="0.25">
      <c r="D4" s="32">
        <v>115770</v>
      </c>
      <c r="E4" s="32" t="s">
        <v>124</v>
      </c>
      <c r="F4" s="32" t="s">
        <v>116</v>
      </c>
      <c r="G4" s="32">
        <v>118</v>
      </c>
    </row>
    <row r="5" spans="4:16" x14ac:dyDescent="0.25">
      <c r="D5" s="32">
        <v>115641</v>
      </c>
      <c r="E5" s="32" t="s">
        <v>125</v>
      </c>
      <c r="F5" s="32" t="s">
        <v>126</v>
      </c>
      <c r="G5" s="32">
        <v>63</v>
      </c>
    </row>
    <row r="6" spans="4:16" x14ac:dyDescent="0.25">
      <c r="D6" s="32">
        <v>115611</v>
      </c>
      <c r="E6" s="32" t="s">
        <v>127</v>
      </c>
      <c r="F6" s="32" t="s">
        <v>109</v>
      </c>
      <c r="G6" s="32">
        <v>430</v>
      </c>
    </row>
    <row r="7" spans="4:16" x14ac:dyDescent="0.25">
      <c r="D7" s="32">
        <v>115612</v>
      </c>
      <c r="E7" s="32" t="s">
        <v>128</v>
      </c>
      <c r="F7" s="32" t="s">
        <v>109</v>
      </c>
      <c r="G7" s="32">
        <v>145</v>
      </c>
    </row>
    <row r="8" spans="4:16" x14ac:dyDescent="0.25">
      <c r="D8" s="32">
        <v>115688</v>
      </c>
      <c r="E8" s="32" t="s">
        <v>129</v>
      </c>
      <c r="F8" s="32" t="s">
        <v>113</v>
      </c>
      <c r="G8" s="32">
        <v>182</v>
      </c>
    </row>
    <row r="9" spans="4:16" x14ac:dyDescent="0.25">
      <c r="D9" s="32">
        <v>115468</v>
      </c>
      <c r="E9" s="32" t="s">
        <v>130</v>
      </c>
      <c r="F9" s="32" t="s">
        <v>103</v>
      </c>
      <c r="G9" s="32">
        <v>123</v>
      </c>
    </row>
    <row r="10" spans="4:16" x14ac:dyDescent="0.25">
      <c r="D10" s="32">
        <v>115448</v>
      </c>
      <c r="E10" s="32" t="s">
        <v>131</v>
      </c>
      <c r="F10" s="32" t="s">
        <v>102</v>
      </c>
      <c r="G10" s="32">
        <v>302</v>
      </c>
    </row>
    <row r="11" spans="4:16" x14ac:dyDescent="0.25">
      <c r="D11" s="32">
        <v>115515</v>
      </c>
      <c r="E11" s="32" t="s">
        <v>497</v>
      </c>
      <c r="F11" s="32" t="s">
        <v>105</v>
      </c>
      <c r="G11" s="32">
        <v>161</v>
      </c>
    </row>
    <row r="12" spans="4:16" x14ac:dyDescent="0.25">
      <c r="D12" s="32">
        <v>115409</v>
      </c>
      <c r="E12" s="32" t="s">
        <v>133</v>
      </c>
      <c r="F12" s="32" t="s">
        <v>100</v>
      </c>
      <c r="G12" s="32">
        <v>155</v>
      </c>
    </row>
    <row r="13" spans="4:16" x14ac:dyDescent="0.25">
      <c r="D13" s="32">
        <v>115516</v>
      </c>
      <c r="E13" s="32" t="s">
        <v>134</v>
      </c>
      <c r="F13" s="32" t="s">
        <v>105</v>
      </c>
      <c r="G13" s="32">
        <v>189</v>
      </c>
    </row>
    <row r="14" spans="4:16" x14ac:dyDescent="0.25">
      <c r="D14" s="32">
        <v>115802</v>
      </c>
      <c r="E14" s="32" t="s">
        <v>135</v>
      </c>
      <c r="F14" s="32" t="s">
        <v>117</v>
      </c>
      <c r="G14" s="32">
        <v>166</v>
      </c>
    </row>
    <row r="15" spans="4:16" x14ac:dyDescent="0.25">
      <c r="D15" s="32">
        <v>115410</v>
      </c>
      <c r="E15" s="32" t="s">
        <v>136</v>
      </c>
      <c r="F15" s="32" t="s">
        <v>100</v>
      </c>
      <c r="G15" s="32">
        <v>278</v>
      </c>
    </row>
    <row r="16" spans="4:16" x14ac:dyDescent="0.25">
      <c r="D16" s="32">
        <v>115725</v>
      </c>
      <c r="E16" s="32" t="s">
        <v>137</v>
      </c>
      <c r="F16" s="32" t="s">
        <v>114</v>
      </c>
      <c r="G16" s="32">
        <v>65</v>
      </c>
    </row>
    <row r="17" spans="4:7" x14ac:dyDescent="0.25">
      <c r="D17" s="32">
        <v>115597</v>
      </c>
      <c r="E17" s="32" t="s">
        <v>498</v>
      </c>
      <c r="F17" s="32" t="s">
        <v>108</v>
      </c>
      <c r="G17" s="32">
        <v>199</v>
      </c>
    </row>
    <row r="18" spans="4:7" x14ac:dyDescent="0.25">
      <c r="D18" s="32">
        <v>500428</v>
      </c>
      <c r="E18" s="32" t="s">
        <v>499</v>
      </c>
      <c r="F18" s="32" t="s">
        <v>108</v>
      </c>
      <c r="G18" s="32">
        <v>0</v>
      </c>
    </row>
    <row r="19" spans="4:7" x14ac:dyDescent="0.25">
      <c r="D19" s="32">
        <v>500429</v>
      </c>
      <c r="E19" s="32" t="s">
        <v>500</v>
      </c>
      <c r="F19" s="32" t="s">
        <v>103</v>
      </c>
      <c r="G19" s="32">
        <v>314</v>
      </c>
    </row>
    <row r="20" spans="4:7" x14ac:dyDescent="0.25">
      <c r="D20" s="32">
        <v>115470</v>
      </c>
      <c r="E20" s="32" t="s">
        <v>138</v>
      </c>
      <c r="F20" s="32" t="s">
        <v>103</v>
      </c>
      <c r="G20" s="32">
        <v>347</v>
      </c>
    </row>
    <row r="21" spans="4:7" x14ac:dyDescent="0.25">
      <c r="D21" s="32">
        <v>115517</v>
      </c>
      <c r="E21" s="32" t="s">
        <v>139</v>
      </c>
      <c r="F21" s="32" t="s">
        <v>105</v>
      </c>
      <c r="G21" s="32">
        <v>38</v>
      </c>
    </row>
    <row r="22" spans="4:7" x14ac:dyDescent="0.25">
      <c r="D22" s="32">
        <v>115547</v>
      </c>
      <c r="E22" s="32" t="s">
        <v>140</v>
      </c>
      <c r="F22" s="32" t="s">
        <v>106</v>
      </c>
      <c r="G22" s="32">
        <v>267</v>
      </c>
    </row>
    <row r="23" spans="4:7" x14ac:dyDescent="0.25">
      <c r="D23" s="32">
        <v>115771</v>
      </c>
      <c r="E23" s="32" t="s">
        <v>141</v>
      </c>
      <c r="F23" s="32" t="s">
        <v>116</v>
      </c>
      <c r="G23" s="32">
        <v>146</v>
      </c>
    </row>
    <row r="24" spans="4:7" x14ac:dyDescent="0.25">
      <c r="D24" s="32">
        <v>115518</v>
      </c>
      <c r="E24" s="32" t="s">
        <v>142</v>
      </c>
      <c r="F24" s="32" t="s">
        <v>105</v>
      </c>
      <c r="G24" s="32">
        <v>157</v>
      </c>
    </row>
    <row r="25" spans="4:7" x14ac:dyDescent="0.25">
      <c r="D25" s="32">
        <v>115642</v>
      </c>
      <c r="E25" s="32" t="s">
        <v>143</v>
      </c>
      <c r="F25" s="32" t="s">
        <v>126</v>
      </c>
      <c r="G25" s="32">
        <v>55</v>
      </c>
    </row>
    <row r="26" spans="4:7" x14ac:dyDescent="0.25">
      <c r="D26" s="32">
        <v>115471</v>
      </c>
      <c r="E26" s="32" t="s">
        <v>144</v>
      </c>
      <c r="F26" s="32" t="s">
        <v>103</v>
      </c>
      <c r="G26" s="32">
        <v>338</v>
      </c>
    </row>
    <row r="27" spans="4:7" x14ac:dyDescent="0.25">
      <c r="D27" s="32">
        <v>115411</v>
      </c>
      <c r="E27" s="32" t="s">
        <v>145</v>
      </c>
      <c r="F27" s="32" t="s">
        <v>100</v>
      </c>
      <c r="G27" s="32">
        <v>177</v>
      </c>
    </row>
    <row r="28" spans="4:7" x14ac:dyDescent="0.25">
      <c r="D28" s="32">
        <v>115613</v>
      </c>
      <c r="E28" s="32" t="s">
        <v>146</v>
      </c>
      <c r="F28" s="32" t="s">
        <v>109</v>
      </c>
      <c r="G28" s="32">
        <v>274</v>
      </c>
    </row>
    <row r="29" spans="4:7" x14ac:dyDescent="0.25">
      <c r="D29" s="32">
        <v>115803</v>
      </c>
      <c r="E29" s="32" t="s">
        <v>147</v>
      </c>
      <c r="F29" s="32" t="s">
        <v>117</v>
      </c>
      <c r="G29" s="32">
        <v>184</v>
      </c>
    </row>
    <row r="30" spans="4:7" x14ac:dyDescent="0.25">
      <c r="D30" s="32">
        <v>115726</v>
      </c>
      <c r="E30" s="32" t="s">
        <v>148</v>
      </c>
      <c r="F30" s="32" t="s">
        <v>114</v>
      </c>
      <c r="G30" s="32">
        <v>187</v>
      </c>
    </row>
    <row r="31" spans="4:7" x14ac:dyDescent="0.25">
      <c r="D31" s="32">
        <v>115472</v>
      </c>
      <c r="E31" s="32" t="s">
        <v>149</v>
      </c>
      <c r="F31" s="32" t="s">
        <v>103</v>
      </c>
      <c r="G31" s="32">
        <v>175</v>
      </c>
    </row>
    <row r="32" spans="4:7" x14ac:dyDescent="0.25">
      <c r="D32" s="32">
        <v>115429</v>
      </c>
      <c r="E32" s="32" t="s">
        <v>150</v>
      </c>
      <c r="F32" s="32" t="s">
        <v>101</v>
      </c>
      <c r="G32" s="32">
        <v>61</v>
      </c>
    </row>
    <row r="33" spans="4:7" x14ac:dyDescent="0.25">
      <c r="D33" s="32">
        <v>115430</v>
      </c>
      <c r="E33" s="32" t="s">
        <v>151</v>
      </c>
      <c r="F33" s="32" t="s">
        <v>101</v>
      </c>
      <c r="G33" s="32">
        <v>219</v>
      </c>
    </row>
    <row r="34" spans="4:7" x14ac:dyDescent="0.25">
      <c r="D34" s="32">
        <v>115727</v>
      </c>
      <c r="E34" s="32" t="s">
        <v>152</v>
      </c>
      <c r="F34" s="32" t="s">
        <v>114</v>
      </c>
      <c r="G34" s="32">
        <v>160</v>
      </c>
    </row>
    <row r="35" spans="4:7" x14ac:dyDescent="0.25">
      <c r="D35" s="32">
        <v>115728</v>
      </c>
      <c r="E35" s="32" t="s">
        <v>153</v>
      </c>
      <c r="F35" s="32" t="s">
        <v>114</v>
      </c>
      <c r="G35" s="32">
        <v>204</v>
      </c>
    </row>
    <row r="36" spans="4:7" x14ac:dyDescent="0.25">
      <c r="D36" s="32">
        <v>115519</v>
      </c>
      <c r="E36" s="32" t="s">
        <v>154</v>
      </c>
      <c r="F36" s="32" t="s">
        <v>105</v>
      </c>
      <c r="G36" s="32">
        <v>133</v>
      </c>
    </row>
    <row r="37" spans="4:7" x14ac:dyDescent="0.25">
      <c r="D37" s="32">
        <v>115643</v>
      </c>
      <c r="E37" s="32" t="s">
        <v>155</v>
      </c>
      <c r="F37" s="32" t="s">
        <v>126</v>
      </c>
      <c r="G37" s="32">
        <v>266</v>
      </c>
    </row>
    <row r="38" spans="4:7" x14ac:dyDescent="0.25">
      <c r="D38" s="32">
        <v>115499</v>
      </c>
      <c r="E38" s="32" t="s">
        <v>501</v>
      </c>
      <c r="F38" s="32" t="s">
        <v>104</v>
      </c>
      <c r="G38" s="32">
        <v>139</v>
      </c>
    </row>
    <row r="39" spans="4:7" x14ac:dyDescent="0.25">
      <c r="D39" s="32">
        <v>115548</v>
      </c>
      <c r="E39" s="32" t="s">
        <v>156</v>
      </c>
      <c r="F39" s="32" t="s">
        <v>106</v>
      </c>
      <c r="G39" s="32">
        <v>150</v>
      </c>
    </row>
    <row r="40" spans="4:7" x14ac:dyDescent="0.25">
      <c r="D40" s="32">
        <v>115549</v>
      </c>
      <c r="E40" s="32" t="s">
        <v>157</v>
      </c>
      <c r="F40" s="32" t="s">
        <v>106</v>
      </c>
      <c r="G40" s="32">
        <v>103</v>
      </c>
    </row>
    <row r="41" spans="4:7" x14ac:dyDescent="0.25">
      <c r="D41" s="32">
        <v>115435</v>
      </c>
      <c r="E41" s="32" t="s">
        <v>502</v>
      </c>
      <c r="F41" s="32" t="s">
        <v>101</v>
      </c>
      <c r="G41" s="32">
        <v>45</v>
      </c>
    </row>
    <row r="42" spans="4:7" x14ac:dyDescent="0.25">
      <c r="D42" s="32">
        <v>115473</v>
      </c>
      <c r="E42" s="32" t="s">
        <v>158</v>
      </c>
      <c r="F42" s="32" t="s">
        <v>103</v>
      </c>
      <c r="G42" s="32">
        <v>109</v>
      </c>
    </row>
    <row r="43" spans="4:7" x14ac:dyDescent="0.25">
      <c r="D43" s="32">
        <v>115500</v>
      </c>
      <c r="E43" s="32" t="s">
        <v>159</v>
      </c>
      <c r="F43" s="32" t="s">
        <v>104</v>
      </c>
      <c r="G43" s="32">
        <v>37</v>
      </c>
    </row>
    <row r="44" spans="4:7" x14ac:dyDescent="0.25">
      <c r="D44" s="32">
        <v>115748</v>
      </c>
      <c r="E44" s="32" t="s">
        <v>160</v>
      </c>
      <c r="F44" s="32" t="s">
        <v>115</v>
      </c>
      <c r="G44" s="32">
        <v>155</v>
      </c>
    </row>
    <row r="45" spans="4:7" x14ac:dyDescent="0.25">
      <c r="D45" s="32">
        <v>115644</v>
      </c>
      <c r="E45" s="32" t="s">
        <v>161</v>
      </c>
      <c r="F45" s="32" t="s">
        <v>126</v>
      </c>
      <c r="G45" s="32">
        <v>137</v>
      </c>
    </row>
    <row r="46" spans="4:7" x14ac:dyDescent="0.25">
      <c r="D46" s="32">
        <v>115689</v>
      </c>
      <c r="E46" s="32" t="s">
        <v>162</v>
      </c>
      <c r="F46" s="32" t="s">
        <v>113</v>
      </c>
      <c r="G46" s="32">
        <v>244</v>
      </c>
    </row>
    <row r="47" spans="4:7" x14ac:dyDescent="0.25">
      <c r="D47" s="32">
        <v>115444</v>
      </c>
      <c r="E47" s="32" t="s">
        <v>163</v>
      </c>
      <c r="F47" s="32" t="s">
        <v>101</v>
      </c>
      <c r="G47" s="32">
        <v>135</v>
      </c>
    </row>
    <row r="48" spans="4:7" x14ac:dyDescent="0.25">
      <c r="D48" s="32">
        <v>115599</v>
      </c>
      <c r="E48" s="32" t="s">
        <v>503</v>
      </c>
      <c r="F48" s="32" t="s">
        <v>108</v>
      </c>
      <c r="G48" s="32">
        <v>168</v>
      </c>
    </row>
    <row r="49" spans="4:7" x14ac:dyDescent="0.25">
      <c r="D49" s="32">
        <v>115729</v>
      </c>
      <c r="E49" s="32" t="s">
        <v>164</v>
      </c>
      <c r="F49" s="32" t="s">
        <v>114</v>
      </c>
      <c r="G49" s="32">
        <v>190</v>
      </c>
    </row>
    <row r="50" spans="4:7" x14ac:dyDescent="0.25">
      <c r="D50" s="32">
        <v>115412</v>
      </c>
      <c r="E50" s="32" t="s">
        <v>165</v>
      </c>
      <c r="F50" s="32" t="s">
        <v>100</v>
      </c>
      <c r="G50" s="32">
        <v>220</v>
      </c>
    </row>
    <row r="51" spans="4:7" x14ac:dyDescent="0.25">
      <c r="D51" s="32">
        <v>115614</v>
      </c>
      <c r="E51" s="32" t="s">
        <v>166</v>
      </c>
      <c r="F51" s="32" t="s">
        <v>109</v>
      </c>
      <c r="G51" s="32">
        <v>92</v>
      </c>
    </row>
    <row r="52" spans="4:7" x14ac:dyDescent="0.25">
      <c r="D52" s="32">
        <v>115445</v>
      </c>
      <c r="E52" s="32" t="s">
        <v>167</v>
      </c>
      <c r="F52" s="32" t="s">
        <v>101</v>
      </c>
      <c r="G52" s="32">
        <v>118</v>
      </c>
    </row>
    <row r="53" spans="4:7" x14ac:dyDescent="0.25">
      <c r="D53" s="32">
        <v>115640</v>
      </c>
      <c r="E53" s="32" t="s">
        <v>168</v>
      </c>
      <c r="F53" s="32" t="s">
        <v>126</v>
      </c>
      <c r="G53" s="32">
        <v>395</v>
      </c>
    </row>
    <row r="54" spans="4:7" x14ac:dyDescent="0.25">
      <c r="D54" s="32">
        <v>115804</v>
      </c>
      <c r="E54" s="32" t="s">
        <v>169</v>
      </c>
      <c r="F54" s="32" t="s">
        <v>117</v>
      </c>
      <c r="G54" s="32">
        <v>110</v>
      </c>
    </row>
    <row r="55" spans="4:7" x14ac:dyDescent="0.25">
      <c r="D55" s="32">
        <v>115730</v>
      </c>
      <c r="E55" s="32" t="s">
        <v>170</v>
      </c>
      <c r="F55" s="32" t="s">
        <v>114</v>
      </c>
      <c r="G55" s="32">
        <v>80</v>
      </c>
    </row>
    <row r="56" spans="4:7" x14ac:dyDescent="0.25">
      <c r="D56" s="32">
        <v>115707</v>
      </c>
      <c r="E56" s="32" t="s">
        <v>171</v>
      </c>
      <c r="F56" s="32" t="s">
        <v>172</v>
      </c>
      <c r="G56" s="32">
        <v>178</v>
      </c>
    </row>
    <row r="57" spans="4:7" x14ac:dyDescent="0.25">
      <c r="D57" s="32">
        <v>115805</v>
      </c>
      <c r="E57" s="32" t="s">
        <v>504</v>
      </c>
      <c r="F57" s="32" t="s">
        <v>117</v>
      </c>
      <c r="G57" s="32">
        <v>110</v>
      </c>
    </row>
    <row r="58" spans="4:7" x14ac:dyDescent="0.25">
      <c r="D58" s="32">
        <v>115806</v>
      </c>
      <c r="E58" s="32" t="s">
        <v>173</v>
      </c>
      <c r="F58" s="32" t="s">
        <v>117</v>
      </c>
      <c r="G58" s="32">
        <v>244</v>
      </c>
    </row>
    <row r="59" spans="4:7" x14ac:dyDescent="0.25">
      <c r="D59" s="32">
        <v>115474</v>
      </c>
      <c r="E59" s="32" t="s">
        <v>174</v>
      </c>
      <c r="F59" s="32" t="s">
        <v>103</v>
      </c>
      <c r="G59" s="32">
        <v>429</v>
      </c>
    </row>
    <row r="60" spans="4:7" x14ac:dyDescent="0.25">
      <c r="D60" s="32">
        <v>115579</v>
      </c>
      <c r="E60" s="32" t="s">
        <v>175</v>
      </c>
      <c r="F60" s="32" t="s">
        <v>107</v>
      </c>
      <c r="G60" s="32">
        <v>226</v>
      </c>
    </row>
    <row r="61" spans="4:7" x14ac:dyDescent="0.25">
      <c r="D61" s="32">
        <v>115749</v>
      </c>
      <c r="E61" s="32" t="s">
        <v>176</v>
      </c>
      <c r="F61" s="32" t="s">
        <v>115</v>
      </c>
      <c r="G61" s="32">
        <v>199</v>
      </c>
    </row>
    <row r="62" spans="4:7" x14ac:dyDescent="0.25">
      <c r="D62" s="32">
        <v>115475</v>
      </c>
      <c r="E62" s="32" t="s">
        <v>177</v>
      </c>
      <c r="F62" s="32" t="s">
        <v>103</v>
      </c>
      <c r="G62" s="32">
        <v>259</v>
      </c>
    </row>
    <row r="63" spans="4:7" x14ac:dyDescent="0.25">
      <c r="D63" s="32">
        <v>115708</v>
      </c>
      <c r="E63" s="32" t="s">
        <v>178</v>
      </c>
      <c r="F63" s="32" t="s">
        <v>172</v>
      </c>
      <c r="G63" s="32">
        <v>363</v>
      </c>
    </row>
    <row r="64" spans="4:7" x14ac:dyDescent="0.25">
      <c r="D64" s="32">
        <v>115615</v>
      </c>
      <c r="E64" s="32" t="s">
        <v>179</v>
      </c>
      <c r="F64" s="32" t="s">
        <v>109</v>
      </c>
      <c r="G64" s="32">
        <v>156</v>
      </c>
    </row>
    <row r="65" spans="4:7" x14ac:dyDescent="0.25">
      <c r="D65" s="32">
        <v>115616</v>
      </c>
      <c r="E65" s="32" t="s">
        <v>180</v>
      </c>
      <c r="F65" s="32" t="s">
        <v>109</v>
      </c>
      <c r="G65" s="32">
        <v>191</v>
      </c>
    </row>
    <row r="66" spans="4:7" x14ac:dyDescent="0.25">
      <c r="D66" s="32">
        <v>115773</v>
      </c>
      <c r="E66" s="32" t="s">
        <v>181</v>
      </c>
      <c r="F66" s="32" t="s">
        <v>116</v>
      </c>
      <c r="G66" s="32">
        <v>154</v>
      </c>
    </row>
    <row r="67" spans="4:7" x14ac:dyDescent="0.25">
      <c r="D67" s="32">
        <v>115645</v>
      </c>
      <c r="E67" s="32" t="s">
        <v>182</v>
      </c>
      <c r="F67" s="32" t="s">
        <v>126</v>
      </c>
      <c r="G67" s="32">
        <v>160</v>
      </c>
    </row>
    <row r="68" spans="4:7" x14ac:dyDescent="0.25">
      <c r="D68" s="32">
        <v>115690</v>
      </c>
      <c r="E68" s="32" t="s">
        <v>183</v>
      </c>
      <c r="F68" s="32" t="s">
        <v>113</v>
      </c>
      <c r="G68" s="32">
        <v>643</v>
      </c>
    </row>
    <row r="69" spans="4:7" x14ac:dyDescent="0.25">
      <c r="D69" s="32">
        <v>115501</v>
      </c>
      <c r="E69" s="32" t="s">
        <v>184</v>
      </c>
      <c r="F69" s="32" t="s">
        <v>104</v>
      </c>
      <c r="G69" s="32">
        <v>124</v>
      </c>
    </row>
    <row r="70" spans="4:7" x14ac:dyDescent="0.25">
      <c r="D70" s="32">
        <v>115580</v>
      </c>
      <c r="E70" s="32" t="s">
        <v>505</v>
      </c>
      <c r="F70" s="32" t="s">
        <v>107</v>
      </c>
      <c r="G70" s="32">
        <v>115</v>
      </c>
    </row>
    <row r="71" spans="4:7" x14ac:dyDescent="0.25">
      <c r="D71" s="32">
        <v>115550</v>
      </c>
      <c r="E71" s="32" t="s">
        <v>506</v>
      </c>
      <c r="F71" s="32" t="s">
        <v>106</v>
      </c>
      <c r="G71" s="32">
        <v>234</v>
      </c>
    </row>
    <row r="72" spans="4:7" x14ac:dyDescent="0.25">
      <c r="D72" s="32">
        <v>115413</v>
      </c>
      <c r="E72" s="32" t="s">
        <v>185</v>
      </c>
      <c r="F72" s="32" t="s">
        <v>100</v>
      </c>
      <c r="G72" s="32">
        <v>78</v>
      </c>
    </row>
    <row r="73" spans="4:7" x14ac:dyDescent="0.25">
      <c r="D73" s="32">
        <v>115581</v>
      </c>
      <c r="E73" s="32" t="s">
        <v>186</v>
      </c>
      <c r="F73" s="32" t="s">
        <v>107</v>
      </c>
      <c r="G73" s="32">
        <v>178</v>
      </c>
    </row>
    <row r="74" spans="4:7" x14ac:dyDescent="0.25">
      <c r="D74" s="32">
        <v>115750</v>
      </c>
      <c r="E74" s="32" t="s">
        <v>507</v>
      </c>
      <c r="F74" s="32" t="s">
        <v>115</v>
      </c>
      <c r="G74" s="32">
        <v>44</v>
      </c>
    </row>
    <row r="75" spans="4:7" x14ac:dyDescent="0.25">
      <c r="D75" s="32">
        <v>115691</v>
      </c>
      <c r="E75" s="32" t="s">
        <v>508</v>
      </c>
      <c r="F75" s="32" t="s">
        <v>113</v>
      </c>
      <c r="G75" s="32">
        <v>156</v>
      </c>
    </row>
    <row r="76" spans="4:7" x14ac:dyDescent="0.25">
      <c r="D76" s="32">
        <v>115646</v>
      </c>
      <c r="E76" s="32" t="s">
        <v>187</v>
      </c>
      <c r="F76" s="32" t="s">
        <v>126</v>
      </c>
      <c r="G76" s="32">
        <v>102</v>
      </c>
    </row>
    <row r="77" spans="4:7" x14ac:dyDescent="0.25">
      <c r="D77" s="32">
        <v>115731</v>
      </c>
      <c r="E77" s="32" t="s">
        <v>188</v>
      </c>
      <c r="F77" s="32" t="s">
        <v>114</v>
      </c>
      <c r="G77" s="32">
        <v>171</v>
      </c>
    </row>
    <row r="78" spans="4:7" x14ac:dyDescent="0.25">
      <c r="D78" s="32">
        <v>115617</v>
      </c>
      <c r="E78" s="32" t="s">
        <v>189</v>
      </c>
      <c r="F78" s="32" t="s">
        <v>109</v>
      </c>
      <c r="G78" s="32">
        <v>166</v>
      </c>
    </row>
    <row r="79" spans="4:7" x14ac:dyDescent="0.25">
      <c r="D79" s="32">
        <v>115502</v>
      </c>
      <c r="E79" s="32" t="s">
        <v>190</v>
      </c>
      <c r="F79" s="32" t="s">
        <v>104</v>
      </c>
      <c r="G79" s="32">
        <v>197</v>
      </c>
    </row>
    <row r="80" spans="4:7" x14ac:dyDescent="0.25">
      <c r="D80" s="32">
        <v>115551</v>
      </c>
      <c r="E80" s="32" t="s">
        <v>191</v>
      </c>
      <c r="F80" s="32" t="s">
        <v>106</v>
      </c>
      <c r="G80" s="32">
        <v>157</v>
      </c>
    </row>
    <row r="81" spans="4:7" x14ac:dyDescent="0.25">
      <c r="D81" s="32">
        <v>115582</v>
      </c>
      <c r="E81" s="32" t="s">
        <v>192</v>
      </c>
      <c r="F81" s="32" t="s">
        <v>107</v>
      </c>
      <c r="G81" s="32">
        <v>72</v>
      </c>
    </row>
    <row r="82" spans="4:7" x14ac:dyDescent="0.25">
      <c r="D82" s="32">
        <v>115618</v>
      </c>
      <c r="E82" s="32" t="s">
        <v>193</v>
      </c>
      <c r="F82" s="32" t="s">
        <v>109</v>
      </c>
      <c r="G82" s="32">
        <v>58</v>
      </c>
    </row>
    <row r="83" spans="4:7" x14ac:dyDescent="0.25">
      <c r="D83" s="32">
        <v>115774</v>
      </c>
      <c r="E83" s="32" t="s">
        <v>194</v>
      </c>
      <c r="F83" s="32" t="s">
        <v>116</v>
      </c>
      <c r="G83" s="32">
        <v>15</v>
      </c>
    </row>
    <row r="84" spans="4:7" x14ac:dyDescent="0.25">
      <c r="D84" s="32">
        <v>115584</v>
      </c>
      <c r="E84" s="32" t="s">
        <v>195</v>
      </c>
      <c r="F84" s="32" t="s">
        <v>107</v>
      </c>
      <c r="G84" s="32">
        <v>112</v>
      </c>
    </row>
    <row r="85" spans="4:7" x14ac:dyDescent="0.25">
      <c r="D85" s="32">
        <v>115709</v>
      </c>
      <c r="E85" s="32" t="s">
        <v>196</v>
      </c>
      <c r="F85" s="32" t="s">
        <v>172</v>
      </c>
      <c r="G85" s="32">
        <v>173</v>
      </c>
    </row>
    <row r="86" spans="4:7" x14ac:dyDescent="0.25">
      <c r="D86" s="32">
        <v>115732</v>
      </c>
      <c r="E86" s="32" t="s">
        <v>197</v>
      </c>
      <c r="F86" s="32" t="s">
        <v>114</v>
      </c>
      <c r="G86" s="32">
        <v>151</v>
      </c>
    </row>
    <row r="87" spans="4:7" x14ac:dyDescent="0.25">
      <c r="D87" s="32">
        <v>115585</v>
      </c>
      <c r="E87" s="32" t="s">
        <v>198</v>
      </c>
      <c r="F87" s="32" t="s">
        <v>107</v>
      </c>
      <c r="G87" s="32">
        <v>125</v>
      </c>
    </row>
    <row r="88" spans="4:7" x14ac:dyDescent="0.25">
      <c r="D88" s="32">
        <v>115733</v>
      </c>
      <c r="E88" s="32" t="s">
        <v>199</v>
      </c>
      <c r="F88" s="32" t="s">
        <v>114</v>
      </c>
      <c r="G88" s="32">
        <v>323</v>
      </c>
    </row>
    <row r="89" spans="4:7" x14ac:dyDescent="0.25">
      <c r="D89" s="32">
        <v>115619</v>
      </c>
      <c r="E89" s="32" t="s">
        <v>200</v>
      </c>
      <c r="F89" s="32" t="s">
        <v>109</v>
      </c>
      <c r="G89" s="32">
        <v>68</v>
      </c>
    </row>
    <row r="90" spans="4:7" x14ac:dyDescent="0.25">
      <c r="D90" s="32">
        <v>115665</v>
      </c>
      <c r="E90" s="32" t="s">
        <v>201</v>
      </c>
      <c r="F90" s="32" t="s">
        <v>111</v>
      </c>
      <c r="G90" s="32">
        <v>180</v>
      </c>
    </row>
    <row r="91" spans="4:7" x14ac:dyDescent="0.25">
      <c r="D91" s="32">
        <v>115431</v>
      </c>
      <c r="E91" s="32" t="s">
        <v>202</v>
      </c>
      <c r="F91" s="32" t="s">
        <v>101</v>
      </c>
      <c r="G91" s="32">
        <v>43</v>
      </c>
    </row>
    <row r="92" spans="4:7" x14ac:dyDescent="0.25">
      <c r="D92" s="32">
        <v>115414</v>
      </c>
      <c r="E92" s="32" t="s">
        <v>203</v>
      </c>
      <c r="F92" s="32" t="s">
        <v>100</v>
      </c>
      <c r="G92" s="32">
        <v>155</v>
      </c>
    </row>
    <row r="93" spans="4:7" x14ac:dyDescent="0.25">
      <c r="D93" s="32">
        <v>115666</v>
      </c>
      <c r="E93" s="32" t="s">
        <v>204</v>
      </c>
      <c r="F93" s="32" t="s">
        <v>111</v>
      </c>
      <c r="G93" s="32">
        <v>36</v>
      </c>
    </row>
    <row r="94" spans="4:7" x14ac:dyDescent="0.25">
      <c r="D94" s="32">
        <v>115710</v>
      </c>
      <c r="E94" s="32" t="s">
        <v>205</v>
      </c>
      <c r="F94" s="32" t="s">
        <v>172</v>
      </c>
      <c r="G94" s="32">
        <v>222</v>
      </c>
    </row>
    <row r="95" spans="4:7" x14ac:dyDescent="0.25">
      <c r="D95" s="32">
        <v>115620</v>
      </c>
      <c r="E95" s="32" t="s">
        <v>206</v>
      </c>
      <c r="F95" s="32" t="s">
        <v>109</v>
      </c>
      <c r="G95" s="32">
        <v>278</v>
      </c>
    </row>
    <row r="96" spans="4:7" x14ac:dyDescent="0.25">
      <c r="D96" s="32">
        <v>115552</v>
      </c>
      <c r="E96" s="32" t="s">
        <v>207</v>
      </c>
      <c r="F96" s="32" t="s">
        <v>106</v>
      </c>
      <c r="G96" s="32">
        <v>164</v>
      </c>
    </row>
    <row r="97" spans="4:7" x14ac:dyDescent="0.25">
      <c r="D97" s="32">
        <v>115668</v>
      </c>
      <c r="E97" s="32" t="s">
        <v>208</v>
      </c>
      <c r="F97" s="32" t="s">
        <v>111</v>
      </c>
      <c r="G97" s="32">
        <v>160</v>
      </c>
    </row>
    <row r="98" spans="4:7" x14ac:dyDescent="0.25">
      <c r="D98" s="32">
        <v>115586</v>
      </c>
      <c r="E98" s="32" t="s">
        <v>209</v>
      </c>
      <c r="F98" s="32" t="s">
        <v>107</v>
      </c>
      <c r="G98" s="32">
        <v>233</v>
      </c>
    </row>
    <row r="99" spans="4:7" x14ac:dyDescent="0.25">
      <c r="D99" s="32">
        <v>115734</v>
      </c>
      <c r="E99" s="32" t="s">
        <v>210</v>
      </c>
      <c r="F99" s="32" t="s">
        <v>114</v>
      </c>
      <c r="G99" s="32">
        <v>44</v>
      </c>
    </row>
    <row r="100" spans="4:7" x14ac:dyDescent="0.25">
      <c r="D100" s="32">
        <v>115416</v>
      </c>
      <c r="E100" s="32" t="s">
        <v>212</v>
      </c>
      <c r="F100" s="32" t="s">
        <v>100</v>
      </c>
      <c r="G100" s="32">
        <v>73</v>
      </c>
    </row>
    <row r="101" spans="4:7" x14ac:dyDescent="0.25">
      <c r="D101" s="32">
        <v>115587</v>
      </c>
      <c r="E101" s="32" t="s">
        <v>509</v>
      </c>
      <c r="F101" s="32" t="s">
        <v>107</v>
      </c>
      <c r="G101" s="32">
        <v>104</v>
      </c>
    </row>
    <row r="102" spans="4:7" x14ac:dyDescent="0.25">
      <c r="D102" s="32">
        <v>115476</v>
      </c>
      <c r="E102" s="32" t="s">
        <v>211</v>
      </c>
      <c r="F102" s="32" t="s">
        <v>103</v>
      </c>
      <c r="G102" s="32">
        <v>581</v>
      </c>
    </row>
    <row r="103" spans="4:7" x14ac:dyDescent="0.25">
      <c r="D103" s="32">
        <v>115621</v>
      </c>
      <c r="E103" s="32" t="s">
        <v>213</v>
      </c>
      <c r="F103" s="32" t="s">
        <v>109</v>
      </c>
      <c r="G103" s="32">
        <v>152</v>
      </c>
    </row>
    <row r="104" spans="4:7" x14ac:dyDescent="0.25">
      <c r="D104" s="32">
        <v>115449</v>
      </c>
      <c r="E104" s="32" t="s">
        <v>214</v>
      </c>
      <c r="F104" s="32" t="s">
        <v>102</v>
      </c>
      <c r="G104" s="32">
        <v>322</v>
      </c>
    </row>
    <row r="105" spans="4:7" x14ac:dyDescent="0.25">
      <c r="D105" s="32">
        <v>115775</v>
      </c>
      <c r="E105" s="32" t="s">
        <v>215</v>
      </c>
      <c r="F105" s="32" t="s">
        <v>116</v>
      </c>
      <c r="G105" s="32">
        <v>52</v>
      </c>
    </row>
    <row r="106" spans="4:7" x14ac:dyDescent="0.25">
      <c r="D106" s="32">
        <v>115600</v>
      </c>
      <c r="E106" s="32" t="s">
        <v>216</v>
      </c>
      <c r="F106" s="32" t="s">
        <v>108</v>
      </c>
      <c r="G106" s="32">
        <v>386</v>
      </c>
    </row>
    <row r="107" spans="4:7" x14ac:dyDescent="0.25">
      <c r="D107" s="32">
        <v>115622</v>
      </c>
      <c r="E107" s="32" t="s">
        <v>217</v>
      </c>
      <c r="F107" s="32" t="s">
        <v>109</v>
      </c>
      <c r="G107" s="32">
        <v>194</v>
      </c>
    </row>
    <row r="108" spans="4:7" x14ac:dyDescent="0.25">
      <c r="D108" s="32">
        <v>115477</v>
      </c>
      <c r="E108" s="32" t="s">
        <v>218</v>
      </c>
      <c r="F108" s="32" t="s">
        <v>103</v>
      </c>
      <c r="G108" s="32">
        <v>77</v>
      </c>
    </row>
    <row r="109" spans="4:7" x14ac:dyDescent="0.25">
      <c r="D109" s="32">
        <v>115647</v>
      </c>
      <c r="E109" s="32" t="s">
        <v>219</v>
      </c>
      <c r="F109" s="32" t="s">
        <v>126</v>
      </c>
      <c r="G109" s="32">
        <v>90</v>
      </c>
    </row>
    <row r="110" spans="4:7" x14ac:dyDescent="0.25">
      <c r="D110" s="32">
        <v>115503</v>
      </c>
      <c r="E110" s="32" t="s">
        <v>220</v>
      </c>
      <c r="F110" s="32" t="s">
        <v>104</v>
      </c>
      <c r="G110" s="32">
        <v>246</v>
      </c>
    </row>
    <row r="111" spans="4:7" x14ac:dyDescent="0.25">
      <c r="D111" s="32">
        <v>115648</v>
      </c>
      <c r="E111" s="32" t="s">
        <v>221</v>
      </c>
      <c r="F111" s="32" t="s">
        <v>126</v>
      </c>
      <c r="G111" s="32">
        <v>125</v>
      </c>
    </row>
    <row r="112" spans="4:7" x14ac:dyDescent="0.25">
      <c r="D112" s="32">
        <v>115692</v>
      </c>
      <c r="E112" s="32" t="s">
        <v>222</v>
      </c>
      <c r="F112" s="32" t="s">
        <v>113</v>
      </c>
      <c r="G112" s="32">
        <v>55</v>
      </c>
    </row>
    <row r="113" spans="4:7" x14ac:dyDescent="0.25">
      <c r="D113" s="32">
        <v>179002</v>
      </c>
      <c r="E113" s="32" t="s">
        <v>223</v>
      </c>
      <c r="F113" s="32" t="s">
        <v>172</v>
      </c>
      <c r="G113" s="32">
        <v>198</v>
      </c>
    </row>
    <row r="114" spans="4:7" x14ac:dyDescent="0.25">
      <c r="D114" s="32">
        <v>115553</v>
      </c>
      <c r="E114" s="32" t="s">
        <v>510</v>
      </c>
      <c r="F114" s="32" t="s">
        <v>106</v>
      </c>
      <c r="G114" s="32">
        <v>320</v>
      </c>
    </row>
    <row r="115" spans="4:7" x14ac:dyDescent="0.25">
      <c r="D115" s="32">
        <v>115601</v>
      </c>
      <c r="E115" s="32" t="s">
        <v>224</v>
      </c>
      <c r="F115" s="32" t="s">
        <v>108</v>
      </c>
      <c r="G115" s="32">
        <v>202</v>
      </c>
    </row>
    <row r="116" spans="4:7" x14ac:dyDescent="0.25">
      <c r="D116" s="32">
        <v>115588</v>
      </c>
      <c r="E116" s="32" t="s">
        <v>225</v>
      </c>
      <c r="F116" s="32" t="s">
        <v>107</v>
      </c>
      <c r="G116" s="32">
        <v>140</v>
      </c>
    </row>
    <row r="117" spans="4:7" x14ac:dyDescent="0.25">
      <c r="D117" s="32">
        <v>115478</v>
      </c>
      <c r="E117" s="32" t="s">
        <v>226</v>
      </c>
      <c r="F117" s="32" t="s">
        <v>103</v>
      </c>
      <c r="G117" s="32">
        <v>163</v>
      </c>
    </row>
    <row r="118" spans="4:7" x14ac:dyDescent="0.25">
      <c r="D118" s="32">
        <v>115623</v>
      </c>
      <c r="E118" s="32" t="s">
        <v>511</v>
      </c>
      <c r="F118" s="32" t="s">
        <v>109</v>
      </c>
      <c r="G118" s="32">
        <v>255</v>
      </c>
    </row>
    <row r="119" spans="4:7" x14ac:dyDescent="0.25">
      <c r="D119" s="32">
        <v>115759</v>
      </c>
      <c r="E119" s="32" t="s">
        <v>227</v>
      </c>
      <c r="F119" s="32" t="s">
        <v>115</v>
      </c>
      <c r="G119" s="32">
        <v>125</v>
      </c>
    </row>
    <row r="120" spans="4:7" x14ac:dyDescent="0.25">
      <c r="D120" s="32">
        <v>115735</v>
      </c>
      <c r="E120" s="32" t="s">
        <v>228</v>
      </c>
      <c r="F120" s="32" t="s">
        <v>114</v>
      </c>
      <c r="G120" s="32">
        <v>54</v>
      </c>
    </row>
    <row r="121" spans="4:7" x14ac:dyDescent="0.25">
      <c r="D121" s="32">
        <v>115807</v>
      </c>
      <c r="E121" s="32" t="s">
        <v>229</v>
      </c>
      <c r="F121" s="32" t="s">
        <v>117</v>
      </c>
      <c r="G121" s="32">
        <v>265</v>
      </c>
    </row>
    <row r="122" spans="4:7" x14ac:dyDescent="0.25">
      <c r="D122" s="32">
        <v>115521</v>
      </c>
      <c r="E122" s="32" t="s">
        <v>230</v>
      </c>
      <c r="F122" s="32" t="s">
        <v>105</v>
      </c>
      <c r="G122" s="32">
        <v>502</v>
      </c>
    </row>
    <row r="123" spans="4:7" x14ac:dyDescent="0.25">
      <c r="D123" s="32">
        <v>115554</v>
      </c>
      <c r="E123" s="32" t="s">
        <v>231</v>
      </c>
      <c r="F123" s="32" t="s">
        <v>106</v>
      </c>
      <c r="G123" s="32">
        <v>202</v>
      </c>
    </row>
    <row r="124" spans="4:7" x14ac:dyDescent="0.25">
      <c r="D124" s="32">
        <v>115808</v>
      </c>
      <c r="E124" s="32" t="s">
        <v>232</v>
      </c>
      <c r="F124" s="32" t="s">
        <v>117</v>
      </c>
      <c r="G124" s="32">
        <v>252</v>
      </c>
    </row>
    <row r="125" spans="4:7" x14ac:dyDescent="0.25">
      <c r="D125" s="32">
        <v>115650</v>
      </c>
      <c r="E125" s="32" t="s">
        <v>233</v>
      </c>
      <c r="F125" s="32" t="s">
        <v>126</v>
      </c>
      <c r="G125" s="32">
        <v>243</v>
      </c>
    </row>
    <row r="126" spans="4:7" x14ac:dyDescent="0.25">
      <c r="D126" s="32">
        <v>115555</v>
      </c>
      <c r="E126" s="32" t="s">
        <v>234</v>
      </c>
      <c r="F126" s="32" t="s">
        <v>106</v>
      </c>
      <c r="G126" s="32">
        <v>141</v>
      </c>
    </row>
    <row r="127" spans="4:7" x14ac:dyDescent="0.25">
      <c r="D127" s="32">
        <v>115417</v>
      </c>
      <c r="E127" s="32" t="s">
        <v>235</v>
      </c>
      <c r="F127" s="32" t="s">
        <v>100</v>
      </c>
      <c r="G127" s="32">
        <v>251</v>
      </c>
    </row>
    <row r="128" spans="4:7" x14ac:dyDescent="0.25">
      <c r="D128" s="32">
        <v>115522</v>
      </c>
      <c r="E128" s="32" t="s">
        <v>236</v>
      </c>
      <c r="F128" s="32" t="s">
        <v>105</v>
      </c>
      <c r="G128" s="32">
        <v>38</v>
      </c>
    </row>
    <row r="129" spans="4:7" x14ac:dyDescent="0.25">
      <c r="D129" s="32">
        <v>115670</v>
      </c>
      <c r="E129" s="32" t="s">
        <v>237</v>
      </c>
      <c r="F129" s="32" t="s">
        <v>111</v>
      </c>
      <c r="G129" s="32">
        <v>408</v>
      </c>
    </row>
    <row r="130" spans="4:7" x14ac:dyDescent="0.25">
      <c r="D130" s="32">
        <v>115712</v>
      </c>
      <c r="E130" s="32" t="s">
        <v>238</v>
      </c>
      <c r="F130" s="32" t="s">
        <v>172</v>
      </c>
      <c r="G130" s="32">
        <v>192</v>
      </c>
    </row>
    <row r="131" spans="4:7" x14ac:dyDescent="0.25">
      <c r="D131" s="32">
        <v>115667</v>
      </c>
      <c r="E131" s="32" t="s">
        <v>239</v>
      </c>
      <c r="F131" s="32" t="s">
        <v>111</v>
      </c>
      <c r="G131" s="32">
        <v>629</v>
      </c>
    </row>
    <row r="132" spans="4:7" x14ac:dyDescent="0.25">
      <c r="D132" s="32">
        <v>115505</v>
      </c>
      <c r="E132" s="32" t="s">
        <v>240</v>
      </c>
      <c r="F132" s="32" t="s">
        <v>104</v>
      </c>
      <c r="G132" s="32">
        <v>497</v>
      </c>
    </row>
    <row r="133" spans="4:7" x14ac:dyDescent="0.25">
      <c r="D133" s="32">
        <v>115651</v>
      </c>
      <c r="E133" s="32" t="s">
        <v>512</v>
      </c>
      <c r="F133" s="32" t="s">
        <v>126</v>
      </c>
      <c r="G133" s="32">
        <v>89</v>
      </c>
    </row>
    <row r="134" spans="4:7" x14ac:dyDescent="0.25">
      <c r="D134" s="32">
        <v>115649</v>
      </c>
      <c r="E134" s="32" t="s">
        <v>241</v>
      </c>
      <c r="F134" s="32" t="s">
        <v>126</v>
      </c>
      <c r="G134" s="32">
        <v>178</v>
      </c>
    </row>
    <row r="135" spans="4:7" x14ac:dyDescent="0.25">
      <c r="D135" s="32">
        <v>115432</v>
      </c>
      <c r="E135" s="32" t="s">
        <v>513</v>
      </c>
      <c r="F135" s="32" t="s">
        <v>101</v>
      </c>
      <c r="G135" s="32">
        <v>68</v>
      </c>
    </row>
    <row r="136" spans="4:7" x14ac:dyDescent="0.25">
      <c r="D136" s="32">
        <v>115479</v>
      </c>
      <c r="E136" s="32" t="s">
        <v>242</v>
      </c>
      <c r="F136" s="32" t="s">
        <v>103</v>
      </c>
      <c r="G136" s="32">
        <v>222</v>
      </c>
    </row>
    <row r="137" spans="4:7" x14ac:dyDescent="0.25">
      <c r="D137" s="32">
        <v>115652</v>
      </c>
      <c r="E137" s="32" t="s">
        <v>243</v>
      </c>
      <c r="F137" s="32" t="s">
        <v>126</v>
      </c>
      <c r="G137" s="32">
        <v>300</v>
      </c>
    </row>
    <row r="138" spans="4:7" x14ac:dyDescent="0.25">
      <c r="D138" s="32">
        <v>115752</v>
      </c>
      <c r="E138" s="32" t="s">
        <v>244</v>
      </c>
      <c r="F138" s="32" t="s">
        <v>115</v>
      </c>
      <c r="G138" s="32">
        <v>166</v>
      </c>
    </row>
    <row r="139" spans="4:7" x14ac:dyDescent="0.25">
      <c r="D139" s="32">
        <v>115706</v>
      </c>
      <c r="E139" s="32" t="s">
        <v>245</v>
      </c>
      <c r="F139" s="32" t="s">
        <v>113</v>
      </c>
      <c r="G139" s="32">
        <v>160</v>
      </c>
    </row>
    <row r="140" spans="4:7" x14ac:dyDescent="0.25">
      <c r="D140" s="32">
        <v>115450</v>
      </c>
      <c r="E140" s="32" t="s">
        <v>246</v>
      </c>
      <c r="F140" s="32" t="s">
        <v>102</v>
      </c>
      <c r="G140" s="32">
        <v>150</v>
      </c>
    </row>
    <row r="141" spans="4:7" x14ac:dyDescent="0.25">
      <c r="D141" s="32">
        <v>115653</v>
      </c>
      <c r="E141" s="32" t="s">
        <v>247</v>
      </c>
      <c r="F141" s="32" t="s">
        <v>126</v>
      </c>
      <c r="G141" s="32">
        <v>252</v>
      </c>
    </row>
    <row r="142" spans="4:7" ht="25" x14ac:dyDescent="0.25">
      <c r="D142" s="32">
        <v>179012</v>
      </c>
      <c r="E142" s="32" t="s">
        <v>514</v>
      </c>
      <c r="F142" s="32" t="s">
        <v>113</v>
      </c>
      <c r="G142" s="32">
        <v>196</v>
      </c>
    </row>
    <row r="143" spans="4:7" x14ac:dyDescent="0.25">
      <c r="D143" s="32">
        <v>115451</v>
      </c>
      <c r="E143" s="32" t="s">
        <v>248</v>
      </c>
      <c r="F143" s="32" t="s">
        <v>102</v>
      </c>
      <c r="G143" s="32">
        <v>239</v>
      </c>
    </row>
    <row r="144" spans="4:7" x14ac:dyDescent="0.25">
      <c r="D144" s="32">
        <v>115693</v>
      </c>
      <c r="E144" s="32" t="s">
        <v>249</v>
      </c>
      <c r="F144" s="32" t="s">
        <v>113</v>
      </c>
      <c r="G144" s="32">
        <v>324</v>
      </c>
    </row>
    <row r="145" spans="4:7" x14ac:dyDescent="0.25">
      <c r="D145" s="32">
        <v>115810</v>
      </c>
      <c r="E145" s="32" t="s">
        <v>515</v>
      </c>
      <c r="F145" s="32" t="s">
        <v>117</v>
      </c>
      <c r="G145" s="32">
        <v>165</v>
      </c>
    </row>
    <row r="146" spans="4:7" x14ac:dyDescent="0.25">
      <c r="D146" s="32">
        <v>115418</v>
      </c>
      <c r="E146" s="32" t="s">
        <v>250</v>
      </c>
      <c r="F146" s="32" t="s">
        <v>100</v>
      </c>
      <c r="G146" s="32">
        <v>728</v>
      </c>
    </row>
    <row r="147" spans="4:7" x14ac:dyDescent="0.25">
      <c r="D147" s="32">
        <v>115713</v>
      </c>
      <c r="E147" s="32" t="s">
        <v>251</v>
      </c>
      <c r="F147" s="32" t="s">
        <v>172</v>
      </c>
      <c r="G147" s="32">
        <v>198</v>
      </c>
    </row>
    <row r="148" spans="4:7" x14ac:dyDescent="0.25">
      <c r="D148" s="32">
        <v>115480</v>
      </c>
      <c r="E148" s="32" t="s">
        <v>252</v>
      </c>
      <c r="F148" s="32" t="s">
        <v>103</v>
      </c>
      <c r="G148" s="32">
        <v>28</v>
      </c>
    </row>
    <row r="149" spans="4:7" x14ac:dyDescent="0.25">
      <c r="D149" s="32">
        <v>115504</v>
      </c>
      <c r="E149" s="32" t="s">
        <v>253</v>
      </c>
      <c r="F149" s="32" t="s">
        <v>104</v>
      </c>
      <c r="G149" s="32">
        <v>187</v>
      </c>
    </row>
    <row r="150" spans="4:7" x14ac:dyDescent="0.25">
      <c r="D150" s="32">
        <v>115736</v>
      </c>
      <c r="E150" s="32" t="s">
        <v>254</v>
      </c>
      <c r="F150" s="32" t="s">
        <v>114</v>
      </c>
      <c r="G150" s="32">
        <v>137</v>
      </c>
    </row>
    <row r="151" spans="4:7" x14ac:dyDescent="0.25">
      <c r="D151" s="32">
        <v>179006</v>
      </c>
      <c r="E151" s="32" t="s">
        <v>255</v>
      </c>
      <c r="F151" s="32" t="s">
        <v>117</v>
      </c>
      <c r="G151" s="32">
        <v>172</v>
      </c>
    </row>
    <row r="152" spans="4:7" x14ac:dyDescent="0.25">
      <c r="D152" s="32">
        <v>115811</v>
      </c>
      <c r="E152" s="32" t="s">
        <v>256</v>
      </c>
      <c r="F152" s="32" t="s">
        <v>117</v>
      </c>
      <c r="G152" s="32">
        <v>187</v>
      </c>
    </row>
    <row r="153" spans="4:7" x14ac:dyDescent="0.25">
      <c r="D153" s="32">
        <v>115812</v>
      </c>
      <c r="E153" s="32" t="s">
        <v>257</v>
      </c>
      <c r="F153" s="32" t="s">
        <v>117</v>
      </c>
      <c r="G153" s="32">
        <v>265</v>
      </c>
    </row>
    <row r="154" spans="4:7" x14ac:dyDescent="0.25">
      <c r="D154" s="32">
        <v>115481</v>
      </c>
      <c r="E154" s="32" t="s">
        <v>258</v>
      </c>
      <c r="F154" s="32" t="s">
        <v>103</v>
      </c>
      <c r="G154" s="32">
        <v>303</v>
      </c>
    </row>
    <row r="155" spans="4:7" x14ac:dyDescent="0.25">
      <c r="D155" s="32">
        <v>115625</v>
      </c>
      <c r="E155" s="32" t="s">
        <v>259</v>
      </c>
      <c r="F155" s="32" t="s">
        <v>109</v>
      </c>
      <c r="G155" s="32">
        <v>151</v>
      </c>
    </row>
    <row r="156" spans="4:7" x14ac:dyDescent="0.25">
      <c r="D156" s="32">
        <v>115737</v>
      </c>
      <c r="E156" s="32" t="s">
        <v>260</v>
      </c>
      <c r="F156" s="32" t="s">
        <v>114</v>
      </c>
      <c r="G156" s="32">
        <v>297</v>
      </c>
    </row>
    <row r="157" spans="4:7" x14ac:dyDescent="0.25">
      <c r="D157" s="32">
        <v>115524</v>
      </c>
      <c r="E157" s="32" t="s">
        <v>261</v>
      </c>
      <c r="F157" s="32" t="s">
        <v>105</v>
      </c>
      <c r="G157" s="32">
        <v>132</v>
      </c>
    </row>
    <row r="158" spans="4:7" x14ac:dyDescent="0.25">
      <c r="D158" s="32">
        <v>115433</v>
      </c>
      <c r="E158" s="32" t="s">
        <v>262</v>
      </c>
      <c r="F158" s="32" t="s">
        <v>101</v>
      </c>
      <c r="G158" s="33">
        <v>1029</v>
      </c>
    </row>
    <row r="159" spans="4:7" x14ac:dyDescent="0.25">
      <c r="D159" s="32">
        <v>115738</v>
      </c>
      <c r="E159" s="32" t="s">
        <v>263</v>
      </c>
      <c r="F159" s="32" t="s">
        <v>114</v>
      </c>
      <c r="G159" s="32">
        <v>273</v>
      </c>
    </row>
    <row r="160" spans="4:7" x14ac:dyDescent="0.25">
      <c r="D160" s="32">
        <v>115434</v>
      </c>
      <c r="E160" s="32" t="s">
        <v>516</v>
      </c>
      <c r="F160" s="32" t="s">
        <v>101</v>
      </c>
      <c r="G160" s="32">
        <v>40</v>
      </c>
    </row>
    <row r="161" spans="4:7" x14ac:dyDescent="0.25">
      <c r="D161" s="32">
        <v>115669</v>
      </c>
      <c r="E161" s="32" t="s">
        <v>264</v>
      </c>
      <c r="F161" s="32" t="s">
        <v>111</v>
      </c>
      <c r="G161" s="32">
        <v>277</v>
      </c>
    </row>
    <row r="162" spans="4:7" x14ac:dyDescent="0.25">
      <c r="D162" s="32">
        <v>115753</v>
      </c>
      <c r="E162" s="32" t="s">
        <v>265</v>
      </c>
      <c r="F162" s="32" t="s">
        <v>115</v>
      </c>
      <c r="G162" s="32">
        <v>112</v>
      </c>
    </row>
    <row r="163" spans="4:7" x14ac:dyDescent="0.25">
      <c r="D163" s="32">
        <v>115598</v>
      </c>
      <c r="E163" s="32" t="s">
        <v>266</v>
      </c>
      <c r="F163" s="32" t="s">
        <v>108</v>
      </c>
      <c r="G163" s="32">
        <v>106</v>
      </c>
    </row>
    <row r="164" spans="4:7" x14ac:dyDescent="0.25">
      <c r="D164" s="32">
        <v>115452</v>
      </c>
      <c r="E164" s="32" t="s">
        <v>267</v>
      </c>
      <c r="F164" s="32" t="s">
        <v>102</v>
      </c>
      <c r="G164" s="32">
        <v>138</v>
      </c>
    </row>
    <row r="165" spans="4:7" ht="25" x14ac:dyDescent="0.25">
      <c r="D165" s="32">
        <v>115711</v>
      </c>
      <c r="E165" s="32" t="s">
        <v>268</v>
      </c>
      <c r="F165" s="32" t="s">
        <v>172</v>
      </c>
      <c r="G165" s="32">
        <v>807</v>
      </c>
    </row>
    <row r="166" spans="4:7" x14ac:dyDescent="0.25">
      <c r="D166" s="32">
        <v>115453</v>
      </c>
      <c r="E166" s="32" t="s">
        <v>269</v>
      </c>
      <c r="F166" s="32" t="s">
        <v>102</v>
      </c>
      <c r="G166" s="32">
        <v>151</v>
      </c>
    </row>
    <row r="167" spans="4:7" x14ac:dyDescent="0.25">
      <c r="D167" s="32">
        <v>115654</v>
      </c>
      <c r="E167" s="32" t="s">
        <v>517</v>
      </c>
      <c r="F167" s="32" t="s">
        <v>126</v>
      </c>
      <c r="G167" s="32">
        <v>136</v>
      </c>
    </row>
    <row r="168" spans="4:7" x14ac:dyDescent="0.25">
      <c r="D168" s="32">
        <v>115671</v>
      </c>
      <c r="E168" s="32" t="s">
        <v>270</v>
      </c>
      <c r="F168" s="32" t="s">
        <v>111</v>
      </c>
      <c r="G168" s="32">
        <v>934</v>
      </c>
    </row>
    <row r="169" spans="4:7" x14ac:dyDescent="0.25">
      <c r="D169" s="32">
        <v>115556</v>
      </c>
      <c r="E169" s="32" t="s">
        <v>271</v>
      </c>
      <c r="F169" s="32" t="s">
        <v>106</v>
      </c>
      <c r="G169" s="32">
        <v>124</v>
      </c>
    </row>
    <row r="170" spans="4:7" x14ac:dyDescent="0.25">
      <c r="D170" s="32">
        <v>115454</v>
      </c>
      <c r="E170" s="32" t="s">
        <v>272</v>
      </c>
      <c r="F170" s="32" t="s">
        <v>102</v>
      </c>
      <c r="G170" s="32">
        <v>661</v>
      </c>
    </row>
    <row r="171" spans="4:7" x14ac:dyDescent="0.25">
      <c r="D171" s="32">
        <v>115483</v>
      </c>
      <c r="E171" s="32" t="s">
        <v>273</v>
      </c>
      <c r="F171" s="32" t="s">
        <v>103</v>
      </c>
      <c r="G171" s="32">
        <v>702</v>
      </c>
    </row>
    <row r="172" spans="4:7" x14ac:dyDescent="0.25">
      <c r="D172" s="32">
        <v>115455</v>
      </c>
      <c r="E172" s="32" t="s">
        <v>274</v>
      </c>
      <c r="F172" s="32" t="s">
        <v>102</v>
      </c>
      <c r="G172" s="32">
        <v>379</v>
      </c>
    </row>
    <row r="173" spans="4:7" x14ac:dyDescent="0.25">
      <c r="D173" s="32">
        <v>115557</v>
      </c>
      <c r="E173" s="32" t="s">
        <v>275</v>
      </c>
      <c r="F173" s="32" t="s">
        <v>106</v>
      </c>
      <c r="G173" s="32">
        <v>293</v>
      </c>
    </row>
    <row r="174" spans="4:7" x14ac:dyDescent="0.25">
      <c r="D174" s="32">
        <v>115482</v>
      </c>
      <c r="E174" s="32" t="s">
        <v>276</v>
      </c>
      <c r="F174" s="32" t="s">
        <v>103</v>
      </c>
      <c r="G174" s="32">
        <v>106</v>
      </c>
    </row>
    <row r="175" spans="4:7" ht="25" x14ac:dyDescent="0.25">
      <c r="D175" s="32">
        <v>500516</v>
      </c>
      <c r="E175" s="32" t="s">
        <v>518</v>
      </c>
      <c r="F175" s="32" t="s">
        <v>115</v>
      </c>
      <c r="G175" s="32">
        <v>113</v>
      </c>
    </row>
    <row r="176" spans="4:7" x14ac:dyDescent="0.25">
      <c r="D176" s="32">
        <v>179008</v>
      </c>
      <c r="E176" s="32" t="s">
        <v>277</v>
      </c>
      <c r="F176" s="32" t="s">
        <v>111</v>
      </c>
      <c r="G176" s="32">
        <v>186</v>
      </c>
    </row>
    <row r="177" spans="4:7" x14ac:dyDescent="0.25">
      <c r="D177" s="32">
        <v>115626</v>
      </c>
      <c r="E177" s="32" t="s">
        <v>519</v>
      </c>
      <c r="F177" s="32" t="s">
        <v>109</v>
      </c>
      <c r="G177" s="32">
        <v>44</v>
      </c>
    </row>
    <row r="178" spans="4:7" x14ac:dyDescent="0.25">
      <c r="D178" s="32">
        <v>115589</v>
      </c>
      <c r="E178" s="32" t="s">
        <v>278</v>
      </c>
      <c r="F178" s="32" t="s">
        <v>107</v>
      </c>
      <c r="G178" s="32">
        <v>139</v>
      </c>
    </row>
    <row r="179" spans="4:7" x14ac:dyDescent="0.25">
      <c r="D179" s="32">
        <v>115525</v>
      </c>
      <c r="E179" s="32" t="s">
        <v>279</v>
      </c>
      <c r="F179" s="32" t="s">
        <v>105</v>
      </c>
      <c r="G179" s="32">
        <v>20</v>
      </c>
    </row>
    <row r="180" spans="4:7" x14ac:dyDescent="0.25">
      <c r="D180" s="32">
        <v>115696</v>
      </c>
      <c r="E180" s="32" t="s">
        <v>280</v>
      </c>
      <c r="F180" s="32" t="s">
        <v>113</v>
      </c>
      <c r="G180" s="32">
        <v>602</v>
      </c>
    </row>
    <row r="181" spans="4:7" x14ac:dyDescent="0.25">
      <c r="D181" s="32">
        <v>115655</v>
      </c>
      <c r="E181" s="32" t="s">
        <v>281</v>
      </c>
      <c r="F181" s="32" t="s">
        <v>126</v>
      </c>
      <c r="G181" s="32">
        <v>266</v>
      </c>
    </row>
    <row r="182" spans="4:7" x14ac:dyDescent="0.25">
      <c r="D182" s="32">
        <v>115558</v>
      </c>
      <c r="E182" s="32" t="s">
        <v>282</v>
      </c>
      <c r="F182" s="32" t="s">
        <v>106</v>
      </c>
      <c r="G182" s="32">
        <v>131</v>
      </c>
    </row>
    <row r="183" spans="4:7" x14ac:dyDescent="0.25">
      <c r="D183" s="32">
        <v>115514</v>
      </c>
      <c r="E183" s="32" t="s">
        <v>283</v>
      </c>
      <c r="F183" s="32" t="s">
        <v>105</v>
      </c>
      <c r="G183" s="32">
        <v>237</v>
      </c>
    </row>
    <row r="184" spans="4:7" x14ac:dyDescent="0.25">
      <c r="D184" s="32">
        <v>115754</v>
      </c>
      <c r="E184" s="32" t="s">
        <v>284</v>
      </c>
      <c r="F184" s="32" t="s">
        <v>115</v>
      </c>
      <c r="G184" s="32">
        <v>172</v>
      </c>
    </row>
    <row r="185" spans="4:7" x14ac:dyDescent="0.25">
      <c r="D185" s="32">
        <v>115697</v>
      </c>
      <c r="E185" s="32" t="s">
        <v>285</v>
      </c>
      <c r="F185" s="32" t="s">
        <v>113</v>
      </c>
      <c r="G185" s="32">
        <v>70</v>
      </c>
    </row>
    <row r="186" spans="4:7" x14ac:dyDescent="0.25">
      <c r="D186" s="32">
        <v>115778</v>
      </c>
      <c r="E186" s="32" t="s">
        <v>286</v>
      </c>
      <c r="F186" s="32" t="s">
        <v>116</v>
      </c>
      <c r="G186" s="32">
        <v>116</v>
      </c>
    </row>
    <row r="187" spans="4:7" x14ac:dyDescent="0.25">
      <c r="D187" s="32">
        <v>115583</v>
      </c>
      <c r="E187" s="32" t="s">
        <v>287</v>
      </c>
      <c r="F187" s="32" t="s">
        <v>107</v>
      </c>
      <c r="G187" s="32">
        <v>136</v>
      </c>
    </row>
    <row r="188" spans="4:7" x14ac:dyDescent="0.25">
      <c r="D188" s="32">
        <v>115484</v>
      </c>
      <c r="E188" s="32" t="s">
        <v>288</v>
      </c>
      <c r="F188" s="32" t="s">
        <v>103</v>
      </c>
      <c r="G188" s="32">
        <v>298</v>
      </c>
    </row>
    <row r="189" spans="4:7" x14ac:dyDescent="0.25">
      <c r="D189" s="32">
        <v>115714</v>
      </c>
      <c r="E189" s="32" t="s">
        <v>289</v>
      </c>
      <c r="F189" s="32" t="s">
        <v>172</v>
      </c>
      <c r="G189" s="32">
        <v>180</v>
      </c>
    </row>
    <row r="190" spans="4:7" x14ac:dyDescent="0.25">
      <c r="D190" s="32">
        <v>115739</v>
      </c>
      <c r="E190" s="32" t="s">
        <v>290</v>
      </c>
      <c r="F190" s="32" t="s">
        <v>114</v>
      </c>
      <c r="G190" s="32">
        <v>52</v>
      </c>
    </row>
    <row r="191" spans="4:7" x14ac:dyDescent="0.25">
      <c r="D191" s="32">
        <v>500517</v>
      </c>
      <c r="E191" s="32" t="s">
        <v>291</v>
      </c>
      <c r="F191" s="32" t="s">
        <v>106</v>
      </c>
      <c r="G191" s="32">
        <v>144</v>
      </c>
    </row>
    <row r="192" spans="4:7" x14ac:dyDescent="0.25">
      <c r="D192" s="32">
        <v>115485</v>
      </c>
      <c r="E192" s="32" t="s">
        <v>520</v>
      </c>
      <c r="F192" s="32" t="s">
        <v>103</v>
      </c>
      <c r="G192" s="32">
        <v>75</v>
      </c>
    </row>
    <row r="193" spans="4:7" x14ac:dyDescent="0.25">
      <c r="D193" s="32">
        <v>115527</v>
      </c>
      <c r="E193" s="32" t="s">
        <v>292</v>
      </c>
      <c r="F193" s="32" t="s">
        <v>105</v>
      </c>
      <c r="G193" s="32">
        <v>211</v>
      </c>
    </row>
    <row r="194" spans="4:7" x14ac:dyDescent="0.25">
      <c r="D194" s="32">
        <v>179010</v>
      </c>
      <c r="E194" s="32" t="s">
        <v>293</v>
      </c>
      <c r="F194" s="32" t="s">
        <v>103</v>
      </c>
      <c r="G194" s="32">
        <v>19</v>
      </c>
    </row>
    <row r="195" spans="4:7" x14ac:dyDescent="0.25">
      <c r="D195" s="32">
        <v>115672</v>
      </c>
      <c r="E195" s="32" t="s">
        <v>521</v>
      </c>
      <c r="F195" s="32" t="s">
        <v>111</v>
      </c>
      <c r="G195" s="32">
        <v>143</v>
      </c>
    </row>
    <row r="196" spans="4:7" x14ac:dyDescent="0.25">
      <c r="D196" s="32">
        <v>115698</v>
      </c>
      <c r="E196" s="32" t="s">
        <v>294</v>
      </c>
      <c r="F196" s="32" t="s">
        <v>113</v>
      </c>
      <c r="G196" s="32">
        <v>642</v>
      </c>
    </row>
    <row r="197" spans="4:7" x14ac:dyDescent="0.25">
      <c r="D197" s="32">
        <v>115528</v>
      </c>
      <c r="E197" s="32" t="s">
        <v>295</v>
      </c>
      <c r="F197" s="32" t="s">
        <v>105</v>
      </c>
      <c r="G197" s="32">
        <v>37</v>
      </c>
    </row>
    <row r="198" spans="4:7" x14ac:dyDescent="0.25">
      <c r="D198" s="32">
        <v>115437</v>
      </c>
      <c r="E198" s="32" t="s">
        <v>296</v>
      </c>
      <c r="F198" s="32" t="s">
        <v>101</v>
      </c>
      <c r="G198" s="32">
        <v>299</v>
      </c>
    </row>
    <row r="199" spans="4:7" x14ac:dyDescent="0.25">
      <c r="D199" s="32">
        <v>115438</v>
      </c>
      <c r="E199" s="32" t="s">
        <v>297</v>
      </c>
      <c r="F199" s="32" t="s">
        <v>101</v>
      </c>
      <c r="G199" s="32">
        <v>169</v>
      </c>
    </row>
    <row r="200" spans="4:7" x14ac:dyDescent="0.25">
      <c r="D200" s="32">
        <v>115560</v>
      </c>
      <c r="E200" s="32" t="s">
        <v>298</v>
      </c>
      <c r="F200" s="32" t="s">
        <v>106</v>
      </c>
      <c r="G200" s="32">
        <v>122</v>
      </c>
    </row>
    <row r="201" spans="4:7" x14ac:dyDescent="0.25">
      <c r="D201" s="32">
        <v>115590</v>
      </c>
      <c r="E201" s="32" t="s">
        <v>299</v>
      </c>
      <c r="F201" s="32" t="s">
        <v>107</v>
      </c>
      <c r="G201" s="32">
        <v>360</v>
      </c>
    </row>
    <row r="202" spans="4:7" x14ac:dyDescent="0.25">
      <c r="D202" s="32">
        <v>115561</v>
      </c>
      <c r="E202" s="32" t="s">
        <v>300</v>
      </c>
      <c r="F202" s="32" t="s">
        <v>106</v>
      </c>
      <c r="G202" s="32">
        <v>74</v>
      </c>
    </row>
    <row r="203" spans="4:7" x14ac:dyDescent="0.25">
      <c r="D203" s="32">
        <v>115699</v>
      </c>
      <c r="E203" s="32" t="s">
        <v>301</v>
      </c>
      <c r="F203" s="32" t="s">
        <v>113</v>
      </c>
      <c r="G203" s="32">
        <v>175</v>
      </c>
    </row>
    <row r="204" spans="4:7" x14ac:dyDescent="0.25">
      <c r="D204" s="32">
        <v>115507</v>
      </c>
      <c r="E204" s="32" t="s">
        <v>302</v>
      </c>
      <c r="F204" s="32" t="s">
        <v>104</v>
      </c>
      <c r="G204" s="33">
        <v>1494</v>
      </c>
    </row>
    <row r="205" spans="4:7" x14ac:dyDescent="0.25">
      <c r="D205" s="32">
        <v>115529</v>
      </c>
      <c r="E205" s="32" t="s">
        <v>303</v>
      </c>
      <c r="F205" s="32" t="s">
        <v>105</v>
      </c>
      <c r="G205" s="32">
        <v>121</v>
      </c>
    </row>
    <row r="206" spans="4:7" x14ac:dyDescent="0.25">
      <c r="D206" s="32">
        <v>115530</v>
      </c>
      <c r="E206" s="32" t="s">
        <v>304</v>
      </c>
      <c r="F206" s="32" t="s">
        <v>105</v>
      </c>
      <c r="G206" s="32">
        <v>157</v>
      </c>
    </row>
    <row r="207" spans="4:7" x14ac:dyDescent="0.25">
      <c r="D207" s="32">
        <v>115531</v>
      </c>
      <c r="E207" s="32" t="s">
        <v>305</v>
      </c>
      <c r="F207" s="32" t="s">
        <v>105</v>
      </c>
      <c r="G207" s="32">
        <v>552</v>
      </c>
    </row>
    <row r="208" spans="4:7" x14ac:dyDescent="0.25">
      <c r="D208" s="32">
        <v>179001</v>
      </c>
      <c r="E208" s="32" t="s">
        <v>306</v>
      </c>
      <c r="F208" s="32" t="s">
        <v>103</v>
      </c>
      <c r="G208" s="32">
        <v>40</v>
      </c>
    </row>
    <row r="209" spans="4:7" x14ac:dyDescent="0.25">
      <c r="D209" s="32">
        <v>115532</v>
      </c>
      <c r="E209" s="32" t="s">
        <v>307</v>
      </c>
      <c r="F209" s="32" t="s">
        <v>105</v>
      </c>
      <c r="G209" s="32">
        <v>947</v>
      </c>
    </row>
    <row r="210" spans="4:7" x14ac:dyDescent="0.25">
      <c r="D210" s="32">
        <v>115627</v>
      </c>
      <c r="E210" s="32" t="s">
        <v>308</v>
      </c>
      <c r="F210" s="32" t="s">
        <v>109</v>
      </c>
      <c r="G210" s="32">
        <v>133</v>
      </c>
    </row>
    <row r="211" spans="4:7" x14ac:dyDescent="0.25">
      <c r="D211" s="32">
        <v>115486</v>
      </c>
      <c r="E211" s="32" t="s">
        <v>309</v>
      </c>
      <c r="F211" s="32" t="s">
        <v>103</v>
      </c>
      <c r="G211" s="32">
        <v>169</v>
      </c>
    </row>
    <row r="212" spans="4:7" x14ac:dyDescent="0.25">
      <c r="D212" s="32">
        <v>115562</v>
      </c>
      <c r="E212" s="32" t="s">
        <v>310</v>
      </c>
      <c r="F212" s="32" t="s">
        <v>106</v>
      </c>
      <c r="G212" s="32">
        <v>142</v>
      </c>
    </row>
    <row r="213" spans="4:7" x14ac:dyDescent="0.25">
      <c r="D213" s="32">
        <v>115656</v>
      </c>
      <c r="E213" s="32" t="s">
        <v>311</v>
      </c>
      <c r="F213" s="32" t="s">
        <v>126</v>
      </c>
      <c r="G213" s="32">
        <v>200</v>
      </c>
    </row>
    <row r="214" spans="4:7" x14ac:dyDescent="0.25">
      <c r="D214" s="32">
        <v>115776</v>
      </c>
      <c r="E214" s="32" t="s">
        <v>312</v>
      </c>
      <c r="F214" s="32" t="s">
        <v>116</v>
      </c>
      <c r="G214" s="32">
        <v>466</v>
      </c>
    </row>
    <row r="215" spans="4:7" x14ac:dyDescent="0.25">
      <c r="D215" s="32">
        <v>115763</v>
      </c>
      <c r="E215" s="32" t="s">
        <v>313</v>
      </c>
      <c r="F215" s="32" t="s">
        <v>115</v>
      </c>
      <c r="G215" s="32">
        <v>393</v>
      </c>
    </row>
    <row r="216" spans="4:7" x14ac:dyDescent="0.25">
      <c r="D216" s="32">
        <v>115755</v>
      </c>
      <c r="E216" s="32" t="s">
        <v>314</v>
      </c>
      <c r="F216" s="32" t="s">
        <v>115</v>
      </c>
      <c r="G216" s="32">
        <v>163</v>
      </c>
    </row>
    <row r="217" spans="4:7" x14ac:dyDescent="0.25">
      <c r="D217" s="32">
        <v>115602</v>
      </c>
      <c r="E217" s="32" t="s">
        <v>315</v>
      </c>
      <c r="F217" s="32" t="s">
        <v>108</v>
      </c>
      <c r="G217" s="32">
        <v>250</v>
      </c>
    </row>
    <row r="218" spans="4:7" x14ac:dyDescent="0.25">
      <c r="D218" s="32">
        <v>115506</v>
      </c>
      <c r="E218" s="32" t="s">
        <v>522</v>
      </c>
      <c r="F218" s="32" t="s">
        <v>104</v>
      </c>
      <c r="G218" s="32">
        <v>391</v>
      </c>
    </row>
    <row r="219" spans="4:7" x14ac:dyDescent="0.25">
      <c r="D219" s="32">
        <v>115628</v>
      </c>
      <c r="E219" s="32" t="s">
        <v>316</v>
      </c>
      <c r="F219" s="32" t="s">
        <v>109</v>
      </c>
      <c r="G219" s="32">
        <v>166</v>
      </c>
    </row>
    <row r="220" spans="4:7" x14ac:dyDescent="0.25">
      <c r="D220" s="32">
        <v>115780</v>
      </c>
      <c r="E220" s="32" t="s">
        <v>317</v>
      </c>
      <c r="F220" s="32" t="s">
        <v>116</v>
      </c>
      <c r="G220" s="32">
        <v>165</v>
      </c>
    </row>
    <row r="221" spans="4:7" x14ac:dyDescent="0.25">
      <c r="D221" s="32">
        <v>115533</v>
      </c>
      <c r="E221" s="32" t="s">
        <v>318</v>
      </c>
      <c r="F221" s="32" t="s">
        <v>105</v>
      </c>
      <c r="G221" s="32">
        <v>24</v>
      </c>
    </row>
    <row r="222" spans="4:7" x14ac:dyDescent="0.25">
      <c r="D222" s="32">
        <v>115439</v>
      </c>
      <c r="E222" s="32" t="s">
        <v>319</v>
      </c>
      <c r="F222" s="32" t="s">
        <v>101</v>
      </c>
      <c r="G222" s="32">
        <v>240</v>
      </c>
    </row>
    <row r="223" spans="4:7" x14ac:dyDescent="0.25">
      <c r="D223" s="32">
        <v>115781</v>
      </c>
      <c r="E223" s="32" t="s">
        <v>320</v>
      </c>
      <c r="F223" s="32" t="s">
        <v>116</v>
      </c>
      <c r="G223" s="32">
        <v>143</v>
      </c>
    </row>
    <row r="224" spans="4:7" x14ac:dyDescent="0.25">
      <c r="D224" s="32">
        <v>115782</v>
      </c>
      <c r="E224" s="32" t="s">
        <v>321</v>
      </c>
      <c r="F224" s="32" t="s">
        <v>116</v>
      </c>
      <c r="G224" s="32">
        <v>87</v>
      </c>
    </row>
    <row r="225" spans="4:7" x14ac:dyDescent="0.25">
      <c r="D225" s="32">
        <v>115629</v>
      </c>
      <c r="E225" s="32" t="s">
        <v>322</v>
      </c>
      <c r="F225" s="32" t="s">
        <v>109</v>
      </c>
      <c r="G225" s="32">
        <v>45</v>
      </c>
    </row>
    <row r="226" spans="4:7" x14ac:dyDescent="0.25">
      <c r="D226" s="32">
        <v>115630</v>
      </c>
      <c r="E226" s="32" t="s">
        <v>323</v>
      </c>
      <c r="F226" s="32" t="s">
        <v>109</v>
      </c>
      <c r="G226" s="32">
        <v>92</v>
      </c>
    </row>
    <row r="227" spans="4:7" x14ac:dyDescent="0.25">
      <c r="D227" s="32">
        <v>115487</v>
      </c>
      <c r="E227" s="32" t="s">
        <v>324</v>
      </c>
      <c r="F227" s="32" t="s">
        <v>103</v>
      </c>
      <c r="G227" s="32">
        <v>298</v>
      </c>
    </row>
    <row r="228" spans="4:7" x14ac:dyDescent="0.25">
      <c r="D228" s="32">
        <v>115777</v>
      </c>
      <c r="E228" s="32" t="s">
        <v>325</v>
      </c>
      <c r="F228" s="32" t="s">
        <v>116</v>
      </c>
      <c r="G228" s="32">
        <v>161</v>
      </c>
    </row>
    <row r="229" spans="4:7" x14ac:dyDescent="0.25">
      <c r="D229" s="32">
        <v>115783</v>
      </c>
      <c r="E229" s="32" t="s">
        <v>326</v>
      </c>
      <c r="F229" s="32" t="s">
        <v>116</v>
      </c>
      <c r="G229" s="32">
        <v>111</v>
      </c>
    </row>
    <row r="230" spans="4:7" x14ac:dyDescent="0.25">
      <c r="D230" s="32">
        <v>115603</v>
      </c>
      <c r="E230" s="32" t="s">
        <v>328</v>
      </c>
      <c r="F230" s="32" t="s">
        <v>108</v>
      </c>
      <c r="G230" s="32">
        <v>32</v>
      </c>
    </row>
    <row r="231" spans="4:7" x14ac:dyDescent="0.25">
      <c r="D231" s="32">
        <v>115631</v>
      </c>
      <c r="E231" s="32" t="s">
        <v>327</v>
      </c>
      <c r="F231" s="32" t="s">
        <v>109</v>
      </c>
      <c r="G231" s="32">
        <v>176</v>
      </c>
    </row>
    <row r="232" spans="4:7" x14ac:dyDescent="0.25">
      <c r="D232" s="32">
        <v>115534</v>
      </c>
      <c r="E232" s="32" t="s">
        <v>329</v>
      </c>
      <c r="F232" s="32" t="s">
        <v>105</v>
      </c>
      <c r="G232" s="32">
        <v>247</v>
      </c>
    </row>
    <row r="233" spans="4:7" x14ac:dyDescent="0.25">
      <c r="D233" s="32">
        <v>115632</v>
      </c>
      <c r="E233" s="32" t="s">
        <v>330</v>
      </c>
      <c r="F233" s="32" t="s">
        <v>109</v>
      </c>
      <c r="G233" s="32">
        <v>119</v>
      </c>
    </row>
    <row r="234" spans="4:7" x14ac:dyDescent="0.25">
      <c r="D234" s="32">
        <v>115740</v>
      </c>
      <c r="E234" s="32" t="s">
        <v>331</v>
      </c>
      <c r="F234" s="32" t="s">
        <v>114</v>
      </c>
      <c r="G234" s="32">
        <v>401</v>
      </c>
    </row>
    <row r="235" spans="4:7" x14ac:dyDescent="0.25">
      <c r="D235" s="32">
        <v>115756</v>
      </c>
      <c r="E235" s="32" t="s">
        <v>332</v>
      </c>
      <c r="F235" s="32" t="s">
        <v>115</v>
      </c>
      <c r="G235" s="32">
        <v>182</v>
      </c>
    </row>
    <row r="236" spans="4:7" x14ac:dyDescent="0.25">
      <c r="D236" s="32">
        <v>115535</v>
      </c>
      <c r="E236" s="32" t="s">
        <v>333</v>
      </c>
      <c r="F236" s="32" t="s">
        <v>105</v>
      </c>
      <c r="G236" s="32">
        <v>355</v>
      </c>
    </row>
    <row r="237" spans="4:7" x14ac:dyDescent="0.25">
      <c r="D237" s="32">
        <v>115419</v>
      </c>
      <c r="E237" s="32" t="s">
        <v>334</v>
      </c>
      <c r="F237" s="32" t="s">
        <v>100</v>
      </c>
      <c r="G237" s="32">
        <v>131</v>
      </c>
    </row>
    <row r="238" spans="4:7" x14ac:dyDescent="0.25">
      <c r="D238" s="32">
        <v>115633</v>
      </c>
      <c r="E238" s="32" t="s">
        <v>335</v>
      </c>
      <c r="F238" s="32" t="s">
        <v>109</v>
      </c>
      <c r="G238" s="32">
        <v>126</v>
      </c>
    </row>
    <row r="239" spans="4:7" x14ac:dyDescent="0.25">
      <c r="D239" s="32">
        <v>115563</v>
      </c>
      <c r="E239" s="32" t="s">
        <v>523</v>
      </c>
      <c r="F239" s="32" t="s">
        <v>106</v>
      </c>
      <c r="G239" s="32">
        <v>105</v>
      </c>
    </row>
    <row r="240" spans="4:7" x14ac:dyDescent="0.25">
      <c r="D240" s="32">
        <v>115536</v>
      </c>
      <c r="E240" s="32" t="s">
        <v>336</v>
      </c>
      <c r="F240" s="32" t="s">
        <v>105</v>
      </c>
      <c r="G240" s="32">
        <v>136</v>
      </c>
    </row>
    <row r="241" spans="4:7" x14ac:dyDescent="0.25">
      <c r="D241" s="32">
        <v>115564</v>
      </c>
      <c r="E241" s="32" t="s">
        <v>337</v>
      </c>
      <c r="F241" s="32" t="s">
        <v>106</v>
      </c>
      <c r="G241" s="32">
        <v>762</v>
      </c>
    </row>
    <row r="242" spans="4:7" x14ac:dyDescent="0.25">
      <c r="D242" s="32">
        <v>179004</v>
      </c>
      <c r="E242" s="32" t="s">
        <v>338</v>
      </c>
      <c r="F242" s="32" t="s">
        <v>116</v>
      </c>
      <c r="G242" s="32">
        <v>22</v>
      </c>
    </row>
    <row r="243" spans="4:7" x14ac:dyDescent="0.25">
      <c r="D243" s="32">
        <v>115715</v>
      </c>
      <c r="E243" s="32" t="s">
        <v>339</v>
      </c>
      <c r="F243" s="32" t="s">
        <v>172</v>
      </c>
      <c r="G243" s="32">
        <v>138</v>
      </c>
    </row>
    <row r="244" spans="4:7" x14ac:dyDescent="0.25">
      <c r="D244" s="32">
        <v>115757</v>
      </c>
      <c r="E244" s="32" t="s">
        <v>524</v>
      </c>
      <c r="F244" s="32" t="s">
        <v>115</v>
      </c>
      <c r="G244" s="32">
        <v>136</v>
      </c>
    </row>
    <row r="245" spans="4:7" x14ac:dyDescent="0.25">
      <c r="D245" s="32">
        <v>115634</v>
      </c>
      <c r="E245" s="32" t="s">
        <v>340</v>
      </c>
      <c r="F245" s="32" t="s">
        <v>109</v>
      </c>
      <c r="G245" s="32">
        <v>115</v>
      </c>
    </row>
    <row r="246" spans="4:7" x14ac:dyDescent="0.25">
      <c r="D246" s="32">
        <v>115420</v>
      </c>
      <c r="E246" s="32" t="s">
        <v>341</v>
      </c>
      <c r="F246" s="32" t="s">
        <v>100</v>
      </c>
      <c r="G246" s="32">
        <v>88</v>
      </c>
    </row>
    <row r="247" spans="4:7" x14ac:dyDescent="0.25">
      <c r="D247" s="32">
        <v>115509</v>
      </c>
      <c r="E247" s="32" t="s">
        <v>342</v>
      </c>
      <c r="F247" s="32" t="s">
        <v>104</v>
      </c>
      <c r="G247" s="32">
        <v>285</v>
      </c>
    </row>
    <row r="248" spans="4:7" x14ac:dyDescent="0.25">
      <c r="D248" s="32">
        <v>115421</v>
      </c>
      <c r="E248" s="32" t="s">
        <v>343</v>
      </c>
      <c r="F248" s="32" t="s">
        <v>100</v>
      </c>
      <c r="G248" s="32">
        <v>216</v>
      </c>
    </row>
    <row r="249" spans="4:7" x14ac:dyDescent="0.25">
      <c r="D249" s="32">
        <v>115422</v>
      </c>
      <c r="E249" s="32" t="s">
        <v>344</v>
      </c>
      <c r="F249" s="32" t="s">
        <v>100</v>
      </c>
      <c r="G249" s="32">
        <v>332</v>
      </c>
    </row>
    <row r="250" spans="4:7" x14ac:dyDescent="0.25">
      <c r="D250" s="32">
        <v>115423</v>
      </c>
      <c r="E250" s="32" t="s">
        <v>345</v>
      </c>
      <c r="F250" s="32" t="s">
        <v>100</v>
      </c>
      <c r="G250" s="32">
        <v>175</v>
      </c>
    </row>
    <row r="251" spans="4:7" x14ac:dyDescent="0.25">
      <c r="D251" s="32">
        <v>115742</v>
      </c>
      <c r="E251" s="32" t="s">
        <v>346</v>
      </c>
      <c r="F251" s="32" t="s">
        <v>114</v>
      </c>
      <c r="G251" s="32">
        <v>277</v>
      </c>
    </row>
    <row r="252" spans="4:7" x14ac:dyDescent="0.25">
      <c r="D252" s="32">
        <v>115424</v>
      </c>
      <c r="E252" s="32" t="s">
        <v>525</v>
      </c>
      <c r="F252" s="32" t="s">
        <v>100</v>
      </c>
      <c r="G252" s="32">
        <v>199</v>
      </c>
    </row>
    <row r="253" spans="4:7" x14ac:dyDescent="0.25">
      <c r="D253" s="32">
        <v>115784</v>
      </c>
      <c r="E253" s="32" t="s">
        <v>347</v>
      </c>
      <c r="F253" s="32" t="s">
        <v>116</v>
      </c>
      <c r="G253" s="32">
        <v>174</v>
      </c>
    </row>
    <row r="254" spans="4:7" x14ac:dyDescent="0.25">
      <c r="D254" s="32">
        <v>115785</v>
      </c>
      <c r="E254" s="32" t="s">
        <v>348</v>
      </c>
      <c r="F254" s="32" t="s">
        <v>116</v>
      </c>
      <c r="G254" s="32">
        <v>124</v>
      </c>
    </row>
    <row r="255" spans="4:7" x14ac:dyDescent="0.25">
      <c r="D255" s="32">
        <v>115510</v>
      </c>
      <c r="E255" s="32" t="s">
        <v>349</v>
      </c>
      <c r="F255" s="32" t="s">
        <v>104</v>
      </c>
      <c r="G255" s="32">
        <v>304</v>
      </c>
    </row>
    <row r="256" spans="4:7" x14ac:dyDescent="0.25">
      <c r="D256" s="32">
        <v>115591</v>
      </c>
      <c r="E256" s="32" t="s">
        <v>526</v>
      </c>
      <c r="F256" s="32" t="s">
        <v>107</v>
      </c>
      <c r="G256" s="32">
        <v>71</v>
      </c>
    </row>
    <row r="257" spans="4:7" x14ac:dyDescent="0.25">
      <c r="D257" s="32">
        <v>115440</v>
      </c>
      <c r="E257" s="32" t="s">
        <v>350</v>
      </c>
      <c r="F257" s="32" t="s">
        <v>101</v>
      </c>
      <c r="G257" s="32">
        <v>238</v>
      </c>
    </row>
    <row r="258" spans="4:7" x14ac:dyDescent="0.25">
      <c r="D258" s="32">
        <v>115488</v>
      </c>
      <c r="E258" s="32" t="s">
        <v>351</v>
      </c>
      <c r="F258" s="32" t="s">
        <v>103</v>
      </c>
      <c r="G258" s="32">
        <v>181</v>
      </c>
    </row>
    <row r="259" spans="4:7" x14ac:dyDescent="0.25">
      <c r="D259" s="32">
        <v>115657</v>
      </c>
      <c r="E259" s="32" t="s">
        <v>352</v>
      </c>
      <c r="F259" s="32" t="s">
        <v>126</v>
      </c>
      <c r="G259" s="32">
        <v>462</v>
      </c>
    </row>
    <row r="260" spans="4:7" x14ac:dyDescent="0.25">
      <c r="D260" s="32">
        <v>115456</v>
      </c>
      <c r="E260" s="32" t="s">
        <v>353</v>
      </c>
      <c r="F260" s="32" t="s">
        <v>102</v>
      </c>
      <c r="G260" s="32">
        <v>122</v>
      </c>
    </row>
    <row r="261" spans="4:7" x14ac:dyDescent="0.25">
      <c r="D261" s="32">
        <v>115604</v>
      </c>
      <c r="E261" s="32" t="s">
        <v>354</v>
      </c>
      <c r="F261" s="32" t="s">
        <v>108</v>
      </c>
      <c r="G261" s="32">
        <v>744</v>
      </c>
    </row>
    <row r="262" spans="4:7" x14ac:dyDescent="0.25">
      <c r="D262" s="32">
        <v>115701</v>
      </c>
      <c r="E262" s="32" t="s">
        <v>355</v>
      </c>
      <c r="F262" s="32" t="s">
        <v>113</v>
      </c>
      <c r="G262" s="32">
        <v>138</v>
      </c>
    </row>
    <row r="263" spans="4:7" x14ac:dyDescent="0.25">
      <c r="D263" s="32">
        <v>115565</v>
      </c>
      <c r="E263" s="32" t="s">
        <v>356</v>
      </c>
      <c r="F263" s="32" t="s">
        <v>106</v>
      </c>
      <c r="G263" s="32">
        <v>174</v>
      </c>
    </row>
    <row r="264" spans="4:7" x14ac:dyDescent="0.25">
      <c r="D264" s="32">
        <v>115758</v>
      </c>
      <c r="E264" s="32" t="s">
        <v>357</v>
      </c>
      <c r="F264" s="32" t="s">
        <v>115</v>
      </c>
      <c r="G264" s="32">
        <v>354</v>
      </c>
    </row>
    <row r="265" spans="4:7" x14ac:dyDescent="0.25">
      <c r="D265" s="32">
        <v>115441</v>
      </c>
      <c r="E265" s="32" t="s">
        <v>358</v>
      </c>
      <c r="F265" s="32" t="s">
        <v>101</v>
      </c>
      <c r="G265" s="32">
        <v>170</v>
      </c>
    </row>
    <row r="266" spans="4:7" x14ac:dyDescent="0.25">
      <c r="D266" s="32">
        <v>115605</v>
      </c>
      <c r="E266" s="32" t="s">
        <v>359</v>
      </c>
      <c r="F266" s="32" t="s">
        <v>108</v>
      </c>
      <c r="G266" s="32">
        <v>174</v>
      </c>
    </row>
    <row r="267" spans="4:7" x14ac:dyDescent="0.25">
      <c r="D267" s="32">
        <v>115743</v>
      </c>
      <c r="E267" s="32" t="s">
        <v>360</v>
      </c>
      <c r="F267" s="32" t="s">
        <v>114</v>
      </c>
      <c r="G267" s="32">
        <v>195</v>
      </c>
    </row>
    <row r="268" spans="4:7" x14ac:dyDescent="0.25">
      <c r="D268" s="32">
        <v>115716</v>
      </c>
      <c r="E268" s="32" t="s">
        <v>361</v>
      </c>
      <c r="F268" s="32" t="s">
        <v>172</v>
      </c>
      <c r="G268" s="32">
        <v>161</v>
      </c>
    </row>
    <row r="269" spans="4:7" x14ac:dyDescent="0.25">
      <c r="D269" s="32">
        <v>115526</v>
      </c>
      <c r="E269" s="32" t="s">
        <v>362</v>
      </c>
      <c r="F269" s="32" t="s">
        <v>105</v>
      </c>
      <c r="G269" s="32">
        <v>279</v>
      </c>
    </row>
    <row r="270" spans="4:7" x14ac:dyDescent="0.25">
      <c r="D270" s="32">
        <v>115442</v>
      </c>
      <c r="E270" s="32" t="s">
        <v>527</v>
      </c>
      <c r="F270" s="32" t="s">
        <v>101</v>
      </c>
      <c r="G270" s="32">
        <v>56</v>
      </c>
    </row>
    <row r="271" spans="4:7" x14ac:dyDescent="0.25">
      <c r="D271" s="32">
        <v>115760</v>
      </c>
      <c r="E271" s="32" t="s">
        <v>363</v>
      </c>
      <c r="F271" s="32" t="s">
        <v>115</v>
      </c>
      <c r="G271" s="32">
        <v>319</v>
      </c>
    </row>
    <row r="272" spans="4:7" x14ac:dyDescent="0.25">
      <c r="D272" s="32">
        <v>115809</v>
      </c>
      <c r="E272" s="32" t="s">
        <v>364</v>
      </c>
      <c r="F272" s="32" t="s">
        <v>117</v>
      </c>
      <c r="G272" s="32">
        <v>174</v>
      </c>
    </row>
    <row r="273" spans="4:7" x14ac:dyDescent="0.25">
      <c r="D273" s="32">
        <v>115717</v>
      </c>
      <c r="E273" s="32" t="s">
        <v>365</v>
      </c>
      <c r="F273" s="32" t="s">
        <v>172</v>
      </c>
      <c r="G273" s="32">
        <v>155</v>
      </c>
    </row>
    <row r="274" spans="4:7" x14ac:dyDescent="0.25">
      <c r="D274" s="32">
        <v>179007</v>
      </c>
      <c r="E274" s="32" t="s">
        <v>366</v>
      </c>
      <c r="F274" s="32" t="s">
        <v>117</v>
      </c>
      <c r="G274" s="32">
        <v>92</v>
      </c>
    </row>
    <row r="275" spans="4:7" x14ac:dyDescent="0.25">
      <c r="D275" s="32">
        <v>115744</v>
      </c>
      <c r="E275" s="32" t="s">
        <v>367</v>
      </c>
      <c r="F275" s="32" t="s">
        <v>114</v>
      </c>
      <c r="G275" s="32">
        <v>31</v>
      </c>
    </row>
    <row r="276" spans="4:7" x14ac:dyDescent="0.25">
      <c r="D276" s="32">
        <v>115537</v>
      </c>
      <c r="E276" s="32" t="s">
        <v>368</v>
      </c>
      <c r="F276" s="32" t="s">
        <v>105</v>
      </c>
      <c r="G276" s="32">
        <v>39</v>
      </c>
    </row>
    <row r="277" spans="4:7" x14ac:dyDescent="0.25">
      <c r="D277" s="32">
        <v>115443</v>
      </c>
      <c r="E277" s="32" t="s">
        <v>369</v>
      </c>
      <c r="F277" s="32" t="s">
        <v>101</v>
      </c>
      <c r="G277" s="32">
        <v>151</v>
      </c>
    </row>
    <row r="278" spans="4:7" x14ac:dyDescent="0.25">
      <c r="D278" s="32">
        <v>115762</v>
      </c>
      <c r="E278" s="32" t="s">
        <v>370</v>
      </c>
      <c r="F278" s="32" t="s">
        <v>115</v>
      </c>
      <c r="G278" s="32">
        <v>133</v>
      </c>
    </row>
    <row r="279" spans="4:7" x14ac:dyDescent="0.25">
      <c r="D279" s="32">
        <v>115813</v>
      </c>
      <c r="E279" s="32" t="s">
        <v>371</v>
      </c>
      <c r="F279" s="32" t="s">
        <v>117</v>
      </c>
      <c r="G279" s="32">
        <v>165</v>
      </c>
    </row>
    <row r="280" spans="4:7" x14ac:dyDescent="0.25">
      <c r="D280" s="32">
        <v>115694</v>
      </c>
      <c r="E280" s="32" t="s">
        <v>372</v>
      </c>
      <c r="F280" s="32" t="s">
        <v>113</v>
      </c>
      <c r="G280" s="32">
        <v>242</v>
      </c>
    </row>
    <row r="281" spans="4:7" x14ac:dyDescent="0.25">
      <c r="D281" s="32">
        <v>115538</v>
      </c>
      <c r="E281" s="32" t="s">
        <v>373</v>
      </c>
      <c r="F281" s="32" t="s">
        <v>105</v>
      </c>
      <c r="G281" s="32">
        <v>182</v>
      </c>
    </row>
    <row r="282" spans="4:7" x14ac:dyDescent="0.25">
      <c r="D282" s="32">
        <v>115786</v>
      </c>
      <c r="E282" s="32" t="s">
        <v>374</v>
      </c>
      <c r="F282" s="32" t="s">
        <v>116</v>
      </c>
      <c r="G282" s="32">
        <v>84</v>
      </c>
    </row>
    <row r="283" spans="4:7" x14ac:dyDescent="0.25">
      <c r="D283" s="32">
        <v>115592</v>
      </c>
      <c r="E283" s="32" t="s">
        <v>375</v>
      </c>
      <c r="F283" s="32" t="s">
        <v>107</v>
      </c>
      <c r="G283" s="32">
        <v>130</v>
      </c>
    </row>
    <row r="284" spans="4:7" x14ac:dyDescent="0.25">
      <c r="D284" s="32">
        <v>115673</v>
      </c>
      <c r="E284" s="32" t="s">
        <v>376</v>
      </c>
      <c r="F284" s="32" t="s">
        <v>111</v>
      </c>
      <c r="G284" s="32">
        <v>130</v>
      </c>
    </row>
    <row r="285" spans="4:7" x14ac:dyDescent="0.25">
      <c r="D285" s="32">
        <v>115425</v>
      </c>
      <c r="E285" s="32" t="s">
        <v>377</v>
      </c>
      <c r="F285" s="32" t="s">
        <v>100</v>
      </c>
      <c r="G285" s="32">
        <v>191</v>
      </c>
    </row>
    <row r="286" spans="4:7" x14ac:dyDescent="0.25">
      <c r="D286" s="32">
        <v>115489</v>
      </c>
      <c r="E286" s="32" t="s">
        <v>378</v>
      </c>
      <c r="F286" s="32" t="s">
        <v>103</v>
      </c>
      <c r="G286" s="32">
        <v>185</v>
      </c>
    </row>
    <row r="287" spans="4:7" x14ac:dyDescent="0.25">
      <c r="D287" s="32">
        <v>115593</v>
      </c>
      <c r="E287" s="32" t="s">
        <v>379</v>
      </c>
      <c r="F287" s="32" t="s">
        <v>107</v>
      </c>
      <c r="G287" s="32">
        <v>99</v>
      </c>
    </row>
    <row r="288" spans="4:7" x14ac:dyDescent="0.25">
      <c r="D288" s="32">
        <v>115635</v>
      </c>
      <c r="E288" s="32" t="s">
        <v>380</v>
      </c>
      <c r="F288" s="32" t="s">
        <v>109</v>
      </c>
      <c r="G288" s="32">
        <v>175</v>
      </c>
    </row>
    <row r="289" spans="4:7" x14ac:dyDescent="0.25">
      <c r="D289" s="32">
        <v>115787</v>
      </c>
      <c r="E289" s="32" t="s">
        <v>381</v>
      </c>
      <c r="F289" s="32" t="s">
        <v>116</v>
      </c>
      <c r="G289" s="32">
        <v>71</v>
      </c>
    </row>
    <row r="290" spans="4:7" x14ac:dyDescent="0.25">
      <c r="D290" s="32">
        <v>115566</v>
      </c>
      <c r="E290" s="32" t="s">
        <v>382</v>
      </c>
      <c r="F290" s="32" t="s">
        <v>106</v>
      </c>
      <c r="G290" s="32">
        <v>278</v>
      </c>
    </row>
    <row r="291" spans="4:7" x14ac:dyDescent="0.25">
      <c r="D291" s="32">
        <v>115436</v>
      </c>
      <c r="E291" s="32" t="s">
        <v>528</v>
      </c>
      <c r="F291" s="32" t="s">
        <v>101</v>
      </c>
      <c r="G291" s="32">
        <v>363</v>
      </c>
    </row>
    <row r="292" spans="4:7" x14ac:dyDescent="0.25">
      <c r="D292" s="32">
        <v>115539</v>
      </c>
      <c r="E292" s="32" t="s">
        <v>383</v>
      </c>
      <c r="F292" s="32" t="s">
        <v>105</v>
      </c>
      <c r="G292" s="32">
        <v>78</v>
      </c>
    </row>
    <row r="293" spans="4:7" x14ac:dyDescent="0.25">
      <c r="D293" s="32">
        <v>115674</v>
      </c>
      <c r="E293" s="32" t="s">
        <v>529</v>
      </c>
      <c r="F293" s="32" t="s">
        <v>111</v>
      </c>
      <c r="G293" s="32">
        <v>50</v>
      </c>
    </row>
    <row r="294" spans="4:7" x14ac:dyDescent="0.25">
      <c r="D294" s="32">
        <v>115567</v>
      </c>
      <c r="E294" s="32" t="s">
        <v>384</v>
      </c>
      <c r="F294" s="32" t="s">
        <v>106</v>
      </c>
      <c r="G294" s="32">
        <v>89</v>
      </c>
    </row>
    <row r="295" spans="4:7" x14ac:dyDescent="0.25">
      <c r="D295" s="32">
        <v>115490</v>
      </c>
      <c r="E295" s="32" t="s">
        <v>385</v>
      </c>
      <c r="F295" s="32" t="s">
        <v>103</v>
      </c>
      <c r="G295" s="32">
        <v>59</v>
      </c>
    </row>
    <row r="296" spans="4:7" x14ac:dyDescent="0.25">
      <c r="D296" s="32">
        <v>115764</v>
      </c>
      <c r="E296" s="32" t="s">
        <v>386</v>
      </c>
      <c r="F296" s="32" t="s">
        <v>115</v>
      </c>
      <c r="G296" s="32">
        <v>113</v>
      </c>
    </row>
    <row r="297" spans="4:7" x14ac:dyDescent="0.25">
      <c r="D297" s="32">
        <v>115568</v>
      </c>
      <c r="E297" s="32" t="s">
        <v>387</v>
      </c>
      <c r="F297" s="32" t="s">
        <v>106</v>
      </c>
      <c r="G297" s="32">
        <v>140</v>
      </c>
    </row>
    <row r="298" spans="4:7" x14ac:dyDescent="0.25">
      <c r="D298" s="32">
        <v>115636</v>
      </c>
      <c r="E298" s="32" t="s">
        <v>388</v>
      </c>
      <c r="F298" s="32" t="s">
        <v>109</v>
      </c>
      <c r="G298" s="33">
        <v>1103</v>
      </c>
    </row>
    <row r="299" spans="4:7" x14ac:dyDescent="0.25">
      <c r="D299" s="32">
        <v>115718</v>
      </c>
      <c r="E299" s="32" t="s">
        <v>389</v>
      </c>
      <c r="F299" s="32" t="s">
        <v>172</v>
      </c>
      <c r="G299" s="32">
        <v>117</v>
      </c>
    </row>
    <row r="300" spans="4:7" x14ac:dyDescent="0.25">
      <c r="D300" s="32">
        <v>115511</v>
      </c>
      <c r="E300" s="32" t="s">
        <v>530</v>
      </c>
      <c r="F300" s="32" t="s">
        <v>104</v>
      </c>
      <c r="G300" s="32">
        <v>233</v>
      </c>
    </row>
    <row r="301" spans="4:7" x14ac:dyDescent="0.25">
      <c r="D301" s="32">
        <v>115540</v>
      </c>
      <c r="E301" s="32" t="s">
        <v>390</v>
      </c>
      <c r="F301" s="32" t="s">
        <v>105</v>
      </c>
      <c r="G301" s="32">
        <v>168</v>
      </c>
    </row>
    <row r="302" spans="4:7" x14ac:dyDescent="0.25">
      <c r="D302" s="32">
        <v>115594</v>
      </c>
      <c r="E302" s="32" t="s">
        <v>391</v>
      </c>
      <c r="F302" s="32" t="s">
        <v>107</v>
      </c>
      <c r="G302" s="32">
        <v>70</v>
      </c>
    </row>
    <row r="303" spans="4:7" x14ac:dyDescent="0.25">
      <c r="D303" s="32">
        <v>115606</v>
      </c>
      <c r="E303" s="32" t="s">
        <v>392</v>
      </c>
      <c r="F303" s="32" t="s">
        <v>108</v>
      </c>
      <c r="G303" s="32">
        <v>56</v>
      </c>
    </row>
    <row r="304" spans="4:7" x14ac:dyDescent="0.25">
      <c r="D304" s="32">
        <v>115658</v>
      </c>
      <c r="E304" s="32" t="s">
        <v>393</v>
      </c>
      <c r="F304" s="32" t="s">
        <v>126</v>
      </c>
      <c r="G304" s="32">
        <v>499</v>
      </c>
    </row>
    <row r="305" spans="4:7" x14ac:dyDescent="0.25">
      <c r="D305" s="32">
        <v>115569</v>
      </c>
      <c r="E305" s="32" t="s">
        <v>394</v>
      </c>
      <c r="F305" s="32" t="s">
        <v>106</v>
      </c>
      <c r="G305" s="32">
        <v>142</v>
      </c>
    </row>
    <row r="306" spans="4:7" x14ac:dyDescent="0.25">
      <c r="D306" s="32">
        <v>115765</v>
      </c>
      <c r="E306" s="32" t="s">
        <v>395</v>
      </c>
      <c r="F306" s="32" t="s">
        <v>115</v>
      </c>
      <c r="G306" s="32">
        <v>104</v>
      </c>
    </row>
    <row r="307" spans="4:7" x14ac:dyDescent="0.25">
      <c r="D307" s="32">
        <v>115541</v>
      </c>
      <c r="E307" s="32" t="s">
        <v>531</v>
      </c>
      <c r="F307" s="32" t="s">
        <v>105</v>
      </c>
      <c r="G307" s="32">
        <v>40</v>
      </c>
    </row>
    <row r="308" spans="4:7" x14ac:dyDescent="0.25">
      <c r="D308" s="32">
        <v>115659</v>
      </c>
      <c r="E308" s="32" t="s">
        <v>396</v>
      </c>
      <c r="F308" s="32" t="s">
        <v>126</v>
      </c>
      <c r="G308" s="32">
        <v>164</v>
      </c>
    </row>
    <row r="309" spans="4:7" x14ac:dyDescent="0.25">
      <c r="D309" s="32">
        <v>115637</v>
      </c>
      <c r="E309" s="32" t="s">
        <v>397</v>
      </c>
      <c r="F309" s="32" t="s">
        <v>109</v>
      </c>
      <c r="G309" s="32">
        <v>390</v>
      </c>
    </row>
    <row r="310" spans="4:7" x14ac:dyDescent="0.25">
      <c r="D310" s="32">
        <v>115679</v>
      </c>
      <c r="E310" s="32" t="s">
        <v>398</v>
      </c>
      <c r="F310" s="32" t="s">
        <v>111</v>
      </c>
      <c r="G310" s="32">
        <v>208</v>
      </c>
    </row>
    <row r="311" spans="4:7" x14ac:dyDescent="0.25">
      <c r="D311" s="32">
        <v>115675</v>
      </c>
      <c r="E311" s="32" t="s">
        <v>399</v>
      </c>
      <c r="F311" s="32" t="s">
        <v>111</v>
      </c>
      <c r="G311" s="33">
        <v>1139</v>
      </c>
    </row>
    <row r="312" spans="4:7" x14ac:dyDescent="0.25">
      <c r="D312" s="32">
        <v>115570</v>
      </c>
      <c r="E312" s="32" t="s">
        <v>400</v>
      </c>
      <c r="F312" s="32" t="s">
        <v>106</v>
      </c>
      <c r="G312" s="32">
        <v>101</v>
      </c>
    </row>
    <row r="313" spans="4:7" x14ac:dyDescent="0.25">
      <c r="D313" s="32">
        <v>115595</v>
      </c>
      <c r="E313" s="32" t="s">
        <v>401</v>
      </c>
      <c r="F313" s="32" t="s">
        <v>107</v>
      </c>
      <c r="G313" s="32">
        <v>97</v>
      </c>
    </row>
    <row r="314" spans="4:7" x14ac:dyDescent="0.25">
      <c r="D314" s="32">
        <v>115719</v>
      </c>
      <c r="E314" s="32" t="s">
        <v>402</v>
      </c>
      <c r="F314" s="32" t="s">
        <v>172</v>
      </c>
      <c r="G314" s="32">
        <v>126</v>
      </c>
    </row>
    <row r="315" spans="4:7" x14ac:dyDescent="0.25">
      <c r="D315" s="32">
        <v>115702</v>
      </c>
      <c r="E315" s="32" t="s">
        <v>403</v>
      </c>
      <c r="F315" s="32" t="s">
        <v>113</v>
      </c>
      <c r="G315" s="32">
        <v>990</v>
      </c>
    </row>
    <row r="316" spans="4:7" x14ac:dyDescent="0.25">
      <c r="D316" s="32">
        <v>115720</v>
      </c>
      <c r="E316" s="32" t="s">
        <v>404</v>
      </c>
      <c r="F316" s="32" t="s">
        <v>172</v>
      </c>
      <c r="G316" s="32">
        <v>687</v>
      </c>
    </row>
    <row r="317" spans="4:7" x14ac:dyDescent="0.25">
      <c r="D317" s="32">
        <v>115721</v>
      </c>
      <c r="E317" s="32" t="s">
        <v>532</v>
      </c>
      <c r="F317" s="32" t="s">
        <v>172</v>
      </c>
      <c r="G317" s="32">
        <v>279</v>
      </c>
    </row>
    <row r="318" spans="4:7" x14ac:dyDescent="0.25">
      <c r="D318" s="32">
        <v>115703</v>
      </c>
      <c r="E318" s="32" t="s">
        <v>405</v>
      </c>
      <c r="F318" s="32" t="s">
        <v>113</v>
      </c>
      <c r="G318" s="32">
        <v>266</v>
      </c>
    </row>
    <row r="319" spans="4:7" x14ac:dyDescent="0.25">
      <c r="D319" s="32">
        <v>115512</v>
      </c>
      <c r="E319" s="32" t="s">
        <v>533</v>
      </c>
      <c r="F319" s="32" t="s">
        <v>104</v>
      </c>
      <c r="G319" s="32">
        <v>112</v>
      </c>
    </row>
    <row r="320" spans="4:7" x14ac:dyDescent="0.25">
      <c r="D320" s="32">
        <v>115426</v>
      </c>
      <c r="E320" s="32" t="s">
        <v>406</v>
      </c>
      <c r="F320" s="32" t="s">
        <v>100</v>
      </c>
      <c r="G320" s="32">
        <v>211</v>
      </c>
    </row>
    <row r="321" spans="4:7" x14ac:dyDescent="0.25">
      <c r="D321" s="32">
        <v>115571</v>
      </c>
      <c r="E321" s="32" t="s">
        <v>534</v>
      </c>
      <c r="F321" s="32" t="s">
        <v>106</v>
      </c>
      <c r="G321" s="32">
        <v>194</v>
      </c>
    </row>
    <row r="322" spans="4:7" x14ac:dyDescent="0.25">
      <c r="D322" s="32">
        <v>115722</v>
      </c>
      <c r="E322" s="32" t="s">
        <v>407</v>
      </c>
      <c r="F322" s="32" t="s">
        <v>172</v>
      </c>
      <c r="G322" s="32">
        <v>77</v>
      </c>
    </row>
    <row r="323" spans="4:7" x14ac:dyDescent="0.25">
      <c r="D323" s="32">
        <v>115572</v>
      </c>
      <c r="E323" s="32" t="s">
        <v>408</v>
      </c>
      <c r="F323" s="32" t="s">
        <v>106</v>
      </c>
      <c r="G323" s="32">
        <v>194</v>
      </c>
    </row>
    <row r="324" spans="4:7" x14ac:dyDescent="0.25">
      <c r="D324" s="32">
        <v>115573</v>
      </c>
      <c r="E324" s="32" t="s">
        <v>409</v>
      </c>
      <c r="F324" s="32" t="s">
        <v>106</v>
      </c>
      <c r="G324" s="32">
        <v>115</v>
      </c>
    </row>
    <row r="325" spans="4:7" x14ac:dyDescent="0.25">
      <c r="D325" s="32">
        <v>115446</v>
      </c>
      <c r="E325" s="32" t="s">
        <v>535</v>
      </c>
      <c r="F325" s="32" t="s">
        <v>101</v>
      </c>
      <c r="G325" s="32">
        <v>110</v>
      </c>
    </row>
    <row r="326" spans="4:7" x14ac:dyDescent="0.25">
      <c r="D326" s="32">
        <v>115660</v>
      </c>
      <c r="E326" s="32" t="s">
        <v>410</v>
      </c>
      <c r="F326" s="32" t="s">
        <v>126</v>
      </c>
      <c r="G326" s="32">
        <v>68</v>
      </c>
    </row>
    <row r="327" spans="4:7" x14ac:dyDescent="0.25">
      <c r="D327" s="32">
        <v>115491</v>
      </c>
      <c r="E327" s="32" t="s">
        <v>536</v>
      </c>
      <c r="F327" s="32" t="s">
        <v>103</v>
      </c>
      <c r="G327" s="32">
        <v>191</v>
      </c>
    </row>
    <row r="328" spans="4:7" x14ac:dyDescent="0.25">
      <c r="D328" s="32">
        <v>115607</v>
      </c>
      <c r="E328" s="32" t="s">
        <v>411</v>
      </c>
      <c r="F328" s="32" t="s">
        <v>108</v>
      </c>
      <c r="G328" s="32">
        <v>156</v>
      </c>
    </row>
    <row r="329" spans="4:7" x14ac:dyDescent="0.25">
      <c r="D329" s="32">
        <v>115700</v>
      </c>
      <c r="E329" s="32" t="s">
        <v>537</v>
      </c>
      <c r="F329" s="32" t="s">
        <v>113</v>
      </c>
      <c r="G329" s="32">
        <v>345</v>
      </c>
    </row>
    <row r="330" spans="4:7" x14ac:dyDescent="0.25">
      <c r="D330" s="32">
        <v>115624</v>
      </c>
      <c r="E330" s="32" t="s">
        <v>412</v>
      </c>
      <c r="F330" s="32" t="s">
        <v>109</v>
      </c>
      <c r="G330" s="32">
        <v>212</v>
      </c>
    </row>
    <row r="331" spans="4:7" x14ac:dyDescent="0.25">
      <c r="D331" s="32">
        <v>115704</v>
      </c>
      <c r="E331" s="32" t="s">
        <v>413</v>
      </c>
      <c r="F331" s="32" t="s">
        <v>113</v>
      </c>
      <c r="G331" s="32">
        <v>316</v>
      </c>
    </row>
    <row r="332" spans="4:7" x14ac:dyDescent="0.25">
      <c r="D332" s="32">
        <v>179005</v>
      </c>
      <c r="E332" s="32" t="s">
        <v>414</v>
      </c>
      <c r="F332" s="32" t="s">
        <v>116</v>
      </c>
      <c r="G332" s="32">
        <v>21</v>
      </c>
    </row>
    <row r="333" spans="4:7" x14ac:dyDescent="0.25">
      <c r="D333" s="32">
        <v>115788</v>
      </c>
      <c r="E333" s="32" t="s">
        <v>415</v>
      </c>
      <c r="F333" s="32" t="s">
        <v>116</v>
      </c>
      <c r="G333" s="32">
        <v>29</v>
      </c>
    </row>
    <row r="334" spans="4:7" x14ac:dyDescent="0.25">
      <c r="D334" s="32">
        <v>115789</v>
      </c>
      <c r="E334" s="32" t="s">
        <v>416</v>
      </c>
      <c r="F334" s="32" t="s">
        <v>116</v>
      </c>
      <c r="G334" s="32">
        <v>127</v>
      </c>
    </row>
    <row r="335" spans="4:7" x14ac:dyDescent="0.25">
      <c r="D335" s="32">
        <v>115814</v>
      </c>
      <c r="E335" s="32" t="s">
        <v>417</v>
      </c>
      <c r="F335" s="32" t="s">
        <v>117</v>
      </c>
      <c r="G335" s="32">
        <v>301</v>
      </c>
    </row>
    <row r="336" spans="4:7" x14ac:dyDescent="0.25">
      <c r="D336" s="32">
        <v>115492</v>
      </c>
      <c r="E336" s="32" t="s">
        <v>418</v>
      </c>
      <c r="F336" s="32" t="s">
        <v>103</v>
      </c>
      <c r="G336" s="32">
        <v>215</v>
      </c>
    </row>
    <row r="337" spans="4:7" x14ac:dyDescent="0.25">
      <c r="D337" s="32">
        <v>115574</v>
      </c>
      <c r="E337" s="32" t="s">
        <v>419</v>
      </c>
      <c r="F337" s="32" t="s">
        <v>106</v>
      </c>
      <c r="G337" s="32">
        <v>204</v>
      </c>
    </row>
    <row r="338" spans="4:7" x14ac:dyDescent="0.25">
      <c r="D338" s="32">
        <v>115661</v>
      </c>
      <c r="E338" s="32" t="s">
        <v>420</v>
      </c>
      <c r="F338" s="32" t="s">
        <v>126</v>
      </c>
      <c r="G338" s="32">
        <v>122</v>
      </c>
    </row>
    <row r="339" spans="4:7" x14ac:dyDescent="0.25">
      <c r="D339" s="32">
        <v>115457</v>
      </c>
      <c r="E339" s="32" t="s">
        <v>421</v>
      </c>
      <c r="F339" s="32" t="s">
        <v>102</v>
      </c>
      <c r="G339" s="32">
        <v>102</v>
      </c>
    </row>
    <row r="340" spans="4:7" x14ac:dyDescent="0.25">
      <c r="D340" s="32">
        <v>115427</v>
      </c>
      <c r="E340" s="32" t="s">
        <v>422</v>
      </c>
      <c r="F340" s="32" t="s">
        <v>100</v>
      </c>
      <c r="G340" s="32">
        <v>249</v>
      </c>
    </row>
    <row r="341" spans="4:7" x14ac:dyDescent="0.25">
      <c r="D341" s="32">
        <v>115676</v>
      </c>
      <c r="E341" s="32" t="s">
        <v>423</v>
      </c>
      <c r="F341" s="32" t="s">
        <v>111</v>
      </c>
      <c r="G341" s="32">
        <v>149</v>
      </c>
    </row>
    <row r="342" spans="4:7" x14ac:dyDescent="0.25">
      <c r="D342" s="32">
        <v>115790</v>
      </c>
      <c r="E342" s="32" t="s">
        <v>424</v>
      </c>
      <c r="F342" s="32" t="s">
        <v>116</v>
      </c>
      <c r="G342" s="32">
        <v>156</v>
      </c>
    </row>
    <row r="343" spans="4:7" x14ac:dyDescent="0.25">
      <c r="D343" s="32">
        <v>115678</v>
      </c>
      <c r="E343" s="32" t="s">
        <v>425</v>
      </c>
      <c r="F343" s="32" t="s">
        <v>111</v>
      </c>
      <c r="G343" s="32">
        <v>267</v>
      </c>
    </row>
    <row r="344" spans="4:7" x14ac:dyDescent="0.25">
      <c r="D344" s="32">
        <v>115458</v>
      </c>
      <c r="E344" s="32" t="s">
        <v>426</v>
      </c>
      <c r="F344" s="32" t="s">
        <v>102</v>
      </c>
      <c r="G344" s="32">
        <v>144</v>
      </c>
    </row>
    <row r="345" spans="4:7" x14ac:dyDescent="0.25">
      <c r="D345" s="32">
        <v>115542</v>
      </c>
      <c r="E345" s="32" t="s">
        <v>427</v>
      </c>
      <c r="F345" s="32" t="s">
        <v>105</v>
      </c>
      <c r="G345" s="32">
        <v>212</v>
      </c>
    </row>
    <row r="346" spans="4:7" x14ac:dyDescent="0.25">
      <c r="D346" s="32">
        <v>115792</v>
      </c>
      <c r="E346" s="32" t="s">
        <v>428</v>
      </c>
      <c r="F346" s="32" t="s">
        <v>116</v>
      </c>
      <c r="G346" s="32">
        <v>179</v>
      </c>
    </row>
    <row r="347" spans="4:7" x14ac:dyDescent="0.25">
      <c r="D347" s="32">
        <v>115493</v>
      </c>
      <c r="E347" s="32" t="s">
        <v>429</v>
      </c>
      <c r="F347" s="32" t="s">
        <v>103</v>
      </c>
      <c r="G347" s="32">
        <v>155</v>
      </c>
    </row>
    <row r="348" spans="4:7" x14ac:dyDescent="0.25">
      <c r="D348" s="32">
        <v>115815</v>
      </c>
      <c r="E348" s="32" t="s">
        <v>430</v>
      </c>
      <c r="F348" s="32" t="s">
        <v>117</v>
      </c>
      <c r="G348" s="32">
        <v>189</v>
      </c>
    </row>
    <row r="349" spans="4:7" x14ac:dyDescent="0.25">
      <c r="D349" s="32">
        <v>115459</v>
      </c>
      <c r="E349" s="32" t="s">
        <v>431</v>
      </c>
      <c r="F349" s="32" t="s">
        <v>102</v>
      </c>
      <c r="G349" s="32">
        <v>102</v>
      </c>
    </row>
    <row r="350" spans="4:7" x14ac:dyDescent="0.25">
      <c r="D350" s="32">
        <v>115460</v>
      </c>
      <c r="E350" s="32" t="s">
        <v>432</v>
      </c>
      <c r="F350" s="32" t="s">
        <v>102</v>
      </c>
      <c r="G350" s="32">
        <v>185</v>
      </c>
    </row>
    <row r="351" spans="4:7" x14ac:dyDescent="0.25">
      <c r="D351" s="32">
        <v>115793</v>
      </c>
      <c r="E351" s="32" t="s">
        <v>433</v>
      </c>
      <c r="F351" s="32" t="s">
        <v>116</v>
      </c>
      <c r="G351" s="32">
        <v>144</v>
      </c>
    </row>
    <row r="352" spans="4:7" x14ac:dyDescent="0.25">
      <c r="D352" s="32">
        <v>115794</v>
      </c>
      <c r="E352" s="32" t="s">
        <v>434</v>
      </c>
      <c r="F352" s="32" t="s">
        <v>116</v>
      </c>
      <c r="G352" s="32">
        <v>116</v>
      </c>
    </row>
    <row r="353" spans="4:7" x14ac:dyDescent="0.25">
      <c r="D353" s="32">
        <v>115816</v>
      </c>
      <c r="E353" s="32" t="s">
        <v>435</v>
      </c>
      <c r="F353" s="32" t="s">
        <v>117</v>
      </c>
      <c r="G353" s="32">
        <v>362</v>
      </c>
    </row>
    <row r="354" spans="4:7" x14ac:dyDescent="0.25">
      <c r="D354" s="32">
        <v>115705</v>
      </c>
      <c r="E354" s="32" t="s">
        <v>538</v>
      </c>
      <c r="F354" s="32" t="s">
        <v>113</v>
      </c>
      <c r="G354" s="32">
        <v>133</v>
      </c>
    </row>
    <row r="355" spans="4:7" x14ac:dyDescent="0.25">
      <c r="D355" s="32">
        <v>115680</v>
      </c>
      <c r="E355" s="32" t="s">
        <v>539</v>
      </c>
      <c r="F355" s="32" t="s">
        <v>111</v>
      </c>
      <c r="G355" s="32">
        <v>211</v>
      </c>
    </row>
    <row r="356" spans="4:7" x14ac:dyDescent="0.25">
      <c r="D356" s="32">
        <v>115681</v>
      </c>
      <c r="E356" s="32" t="s">
        <v>436</v>
      </c>
      <c r="F356" s="32" t="s">
        <v>111</v>
      </c>
      <c r="G356" s="32">
        <v>525</v>
      </c>
    </row>
    <row r="357" spans="4:7" x14ac:dyDescent="0.25">
      <c r="D357" s="32">
        <v>115461</v>
      </c>
      <c r="E357" s="32" t="s">
        <v>437</v>
      </c>
      <c r="F357" s="32" t="s">
        <v>102</v>
      </c>
      <c r="G357" s="32">
        <v>201</v>
      </c>
    </row>
    <row r="358" spans="4:7" x14ac:dyDescent="0.25">
      <c r="D358" s="32">
        <v>115795</v>
      </c>
      <c r="E358" s="32" t="s">
        <v>438</v>
      </c>
      <c r="F358" s="32" t="s">
        <v>116</v>
      </c>
      <c r="G358" s="32">
        <v>105</v>
      </c>
    </row>
    <row r="359" spans="4:7" x14ac:dyDescent="0.25">
      <c r="D359" s="32">
        <v>115682</v>
      </c>
      <c r="E359" s="32" t="s">
        <v>439</v>
      </c>
      <c r="F359" s="32" t="s">
        <v>111</v>
      </c>
      <c r="G359" s="32">
        <v>139</v>
      </c>
    </row>
    <row r="360" spans="4:7" x14ac:dyDescent="0.25">
      <c r="D360" s="32">
        <v>115544</v>
      </c>
      <c r="E360" s="32" t="s">
        <v>440</v>
      </c>
      <c r="F360" s="32" t="s">
        <v>105</v>
      </c>
      <c r="G360" s="32">
        <v>149</v>
      </c>
    </row>
    <row r="361" spans="4:7" x14ac:dyDescent="0.25">
      <c r="D361" s="32">
        <v>115723</v>
      </c>
      <c r="E361" s="32" t="s">
        <v>441</v>
      </c>
      <c r="F361" s="32" t="s">
        <v>172</v>
      </c>
      <c r="G361" s="32">
        <v>96</v>
      </c>
    </row>
    <row r="362" spans="4:7" x14ac:dyDescent="0.25">
      <c r="D362" s="32">
        <v>115745</v>
      </c>
      <c r="E362" s="32" t="s">
        <v>540</v>
      </c>
      <c r="F362" s="32" t="s">
        <v>114</v>
      </c>
      <c r="G362" s="32">
        <v>697</v>
      </c>
    </row>
    <row r="363" spans="4:7" x14ac:dyDescent="0.25">
      <c r="D363" s="32">
        <v>115494</v>
      </c>
      <c r="E363" s="32" t="s">
        <v>541</v>
      </c>
      <c r="F363" s="32" t="s">
        <v>103</v>
      </c>
      <c r="G363" s="32">
        <v>224</v>
      </c>
    </row>
    <row r="364" spans="4:7" x14ac:dyDescent="0.25">
      <c r="D364" s="32">
        <v>115766</v>
      </c>
      <c r="E364" s="32" t="s">
        <v>442</v>
      </c>
      <c r="F364" s="32" t="s">
        <v>115</v>
      </c>
      <c r="G364" s="32">
        <v>745</v>
      </c>
    </row>
    <row r="365" spans="4:7" x14ac:dyDescent="0.25">
      <c r="D365" s="32">
        <v>115751</v>
      </c>
      <c r="E365" s="32" t="s">
        <v>443</v>
      </c>
      <c r="F365" s="32" t="s">
        <v>115</v>
      </c>
      <c r="G365" s="32">
        <v>135</v>
      </c>
    </row>
    <row r="366" spans="4:7" x14ac:dyDescent="0.25">
      <c r="D366" s="32">
        <v>115428</v>
      </c>
      <c r="E366" s="32" t="s">
        <v>444</v>
      </c>
      <c r="F366" s="32" t="s">
        <v>100</v>
      </c>
      <c r="G366" s="32">
        <v>153</v>
      </c>
    </row>
    <row r="367" spans="4:7" x14ac:dyDescent="0.25">
      <c r="D367" s="32">
        <v>115683</v>
      </c>
      <c r="E367" s="32" t="s">
        <v>445</v>
      </c>
      <c r="F367" s="32" t="s">
        <v>111</v>
      </c>
      <c r="G367" s="32">
        <v>324</v>
      </c>
    </row>
    <row r="368" spans="4:7" x14ac:dyDescent="0.25">
      <c r="D368" s="32">
        <v>115767</v>
      </c>
      <c r="E368" s="32" t="s">
        <v>446</v>
      </c>
      <c r="F368" s="32" t="s">
        <v>115</v>
      </c>
      <c r="G368" s="32">
        <v>146</v>
      </c>
    </row>
    <row r="369" spans="4:7" x14ac:dyDescent="0.25">
      <c r="D369" s="32">
        <v>115608</v>
      </c>
      <c r="E369" s="32" t="s">
        <v>447</v>
      </c>
      <c r="F369" s="32" t="s">
        <v>108</v>
      </c>
      <c r="G369" s="32">
        <v>45</v>
      </c>
    </row>
    <row r="370" spans="4:7" x14ac:dyDescent="0.25">
      <c r="D370" s="32">
        <v>179003</v>
      </c>
      <c r="E370" s="32" t="s">
        <v>448</v>
      </c>
      <c r="F370" s="32" t="s">
        <v>116</v>
      </c>
      <c r="G370" s="32">
        <v>27</v>
      </c>
    </row>
    <row r="371" spans="4:7" x14ac:dyDescent="0.25">
      <c r="D371" s="32">
        <v>115796</v>
      </c>
      <c r="E371" s="32" t="s">
        <v>542</v>
      </c>
      <c r="F371" s="32" t="s">
        <v>116</v>
      </c>
      <c r="G371" s="32">
        <v>183</v>
      </c>
    </row>
    <row r="372" spans="4:7" x14ac:dyDescent="0.25">
      <c r="D372" s="32">
        <v>115817</v>
      </c>
      <c r="E372" s="32" t="s">
        <v>449</v>
      </c>
      <c r="F372" s="32" t="s">
        <v>117</v>
      </c>
      <c r="G372" s="32">
        <v>152</v>
      </c>
    </row>
    <row r="373" spans="4:7" x14ac:dyDescent="0.25">
      <c r="D373" s="32">
        <v>115462</v>
      </c>
      <c r="E373" s="32" t="s">
        <v>450</v>
      </c>
      <c r="F373" s="32" t="s">
        <v>102</v>
      </c>
      <c r="G373" s="32">
        <v>354</v>
      </c>
    </row>
    <row r="374" spans="4:7" x14ac:dyDescent="0.25">
      <c r="D374" s="32">
        <v>115684</v>
      </c>
      <c r="E374" s="32" t="s">
        <v>451</v>
      </c>
      <c r="F374" s="32" t="s">
        <v>111</v>
      </c>
      <c r="G374" s="32">
        <v>255</v>
      </c>
    </row>
    <row r="375" spans="4:7" x14ac:dyDescent="0.25">
      <c r="D375" s="32">
        <v>115463</v>
      </c>
      <c r="E375" s="32" t="s">
        <v>452</v>
      </c>
      <c r="F375" s="32" t="s">
        <v>102</v>
      </c>
      <c r="G375" s="32">
        <v>110</v>
      </c>
    </row>
    <row r="376" spans="4:7" x14ac:dyDescent="0.25">
      <c r="D376" s="32">
        <v>115797</v>
      </c>
      <c r="E376" s="32" t="s">
        <v>453</v>
      </c>
      <c r="F376" s="32" t="s">
        <v>116</v>
      </c>
      <c r="G376" s="32">
        <v>59</v>
      </c>
    </row>
    <row r="377" spans="4:7" x14ac:dyDescent="0.25">
      <c r="D377" s="32">
        <v>115464</v>
      </c>
      <c r="E377" s="32" t="s">
        <v>454</v>
      </c>
      <c r="F377" s="32" t="s">
        <v>102</v>
      </c>
      <c r="G377" s="32">
        <v>130</v>
      </c>
    </row>
    <row r="378" spans="4:7" x14ac:dyDescent="0.25">
      <c r="D378" s="32">
        <v>115465</v>
      </c>
      <c r="E378" s="32" t="s">
        <v>455</v>
      </c>
      <c r="F378" s="32" t="s">
        <v>102</v>
      </c>
      <c r="G378" s="32">
        <v>142</v>
      </c>
    </row>
    <row r="379" spans="4:7" x14ac:dyDescent="0.25">
      <c r="D379" s="32">
        <v>115466</v>
      </c>
      <c r="E379" s="32" t="s">
        <v>456</v>
      </c>
      <c r="F379" s="32" t="s">
        <v>102</v>
      </c>
      <c r="G379" s="32">
        <v>151</v>
      </c>
    </row>
    <row r="380" spans="4:7" x14ac:dyDescent="0.25">
      <c r="D380" s="32">
        <v>115467</v>
      </c>
      <c r="E380" s="32" t="s">
        <v>457</v>
      </c>
      <c r="F380" s="32" t="s">
        <v>102</v>
      </c>
      <c r="G380" s="32">
        <v>103</v>
      </c>
    </row>
    <row r="381" spans="4:7" x14ac:dyDescent="0.25">
      <c r="D381" s="32">
        <v>115545</v>
      </c>
      <c r="E381" s="32" t="s">
        <v>458</v>
      </c>
      <c r="F381" s="32" t="s">
        <v>105</v>
      </c>
      <c r="G381" s="32">
        <v>43</v>
      </c>
    </row>
    <row r="382" spans="4:7" x14ac:dyDescent="0.25">
      <c r="D382" s="32">
        <v>115798</v>
      </c>
      <c r="E382" s="32" t="s">
        <v>459</v>
      </c>
      <c r="F382" s="32" t="s">
        <v>116</v>
      </c>
      <c r="G382" s="32">
        <v>129</v>
      </c>
    </row>
    <row r="383" spans="4:7" x14ac:dyDescent="0.25">
      <c r="D383" s="32">
        <v>115818</v>
      </c>
      <c r="E383" s="32" t="s">
        <v>460</v>
      </c>
      <c r="F383" s="32" t="s">
        <v>117</v>
      </c>
      <c r="G383" s="32">
        <v>153</v>
      </c>
    </row>
    <row r="384" spans="4:7" x14ac:dyDescent="0.25">
      <c r="D384" s="32">
        <v>115447</v>
      </c>
      <c r="E384" s="32" t="s">
        <v>461</v>
      </c>
      <c r="F384" s="32" t="s">
        <v>101</v>
      </c>
      <c r="G384" s="32">
        <v>316</v>
      </c>
    </row>
    <row r="385" spans="4:7" x14ac:dyDescent="0.25">
      <c r="D385" s="32">
        <v>115662</v>
      </c>
      <c r="E385" s="32" t="s">
        <v>462</v>
      </c>
      <c r="F385" s="32" t="s">
        <v>126</v>
      </c>
      <c r="G385" s="32">
        <v>105</v>
      </c>
    </row>
    <row r="386" spans="4:7" x14ac:dyDescent="0.25">
      <c r="D386" s="32">
        <v>115685</v>
      </c>
      <c r="E386" s="32" t="s">
        <v>463</v>
      </c>
      <c r="F386" s="32" t="s">
        <v>111</v>
      </c>
      <c r="G386" s="32">
        <v>318</v>
      </c>
    </row>
    <row r="387" spans="4:7" x14ac:dyDescent="0.25">
      <c r="D387" s="32">
        <v>115799</v>
      </c>
      <c r="E387" s="32" t="s">
        <v>464</v>
      </c>
      <c r="F387" s="32" t="s">
        <v>116</v>
      </c>
      <c r="G387" s="32">
        <v>75</v>
      </c>
    </row>
    <row r="388" spans="4:7" x14ac:dyDescent="0.25">
      <c r="D388" s="32">
        <v>115800</v>
      </c>
      <c r="E388" s="32" t="s">
        <v>465</v>
      </c>
      <c r="F388" s="32" t="s">
        <v>116</v>
      </c>
      <c r="G388" s="32">
        <v>91</v>
      </c>
    </row>
    <row r="389" spans="4:7" x14ac:dyDescent="0.25">
      <c r="D389" s="32">
        <v>115495</v>
      </c>
      <c r="E389" s="32" t="s">
        <v>466</v>
      </c>
      <c r="F389" s="32" t="s">
        <v>103</v>
      </c>
      <c r="G389" s="32">
        <v>153</v>
      </c>
    </row>
    <row r="390" spans="4:7" x14ac:dyDescent="0.25">
      <c r="D390" s="32">
        <v>115638</v>
      </c>
      <c r="E390" s="32" t="s">
        <v>467</v>
      </c>
      <c r="F390" s="32" t="s">
        <v>109</v>
      </c>
      <c r="G390" s="32">
        <v>252</v>
      </c>
    </row>
    <row r="391" spans="4:7" x14ac:dyDescent="0.25">
      <c r="D391" s="32">
        <v>115639</v>
      </c>
      <c r="E391" s="32" t="s">
        <v>468</v>
      </c>
      <c r="F391" s="32" t="s">
        <v>109</v>
      </c>
      <c r="G391" s="32">
        <v>156</v>
      </c>
    </row>
    <row r="392" spans="4:7" x14ac:dyDescent="0.25">
      <c r="D392" s="32">
        <v>115819</v>
      </c>
      <c r="E392" s="32" t="s">
        <v>469</v>
      </c>
      <c r="F392" s="32" t="s">
        <v>117</v>
      </c>
      <c r="G392" s="32">
        <v>769</v>
      </c>
    </row>
    <row r="393" spans="4:7" x14ac:dyDescent="0.25">
      <c r="D393" s="32">
        <v>115575</v>
      </c>
      <c r="E393" s="32" t="s">
        <v>543</v>
      </c>
      <c r="F393" s="32" t="s">
        <v>106</v>
      </c>
      <c r="G393" s="32">
        <v>246</v>
      </c>
    </row>
    <row r="394" spans="4:7" x14ac:dyDescent="0.25">
      <c r="D394" s="32">
        <v>115496</v>
      </c>
      <c r="E394" s="32" t="s">
        <v>470</v>
      </c>
      <c r="F394" s="32" t="s">
        <v>103</v>
      </c>
      <c r="G394" s="32">
        <v>151</v>
      </c>
    </row>
    <row r="395" spans="4:7" x14ac:dyDescent="0.25">
      <c r="D395" s="32">
        <v>115820</v>
      </c>
      <c r="E395" s="32" t="s">
        <v>471</v>
      </c>
      <c r="F395" s="32" t="s">
        <v>117</v>
      </c>
      <c r="G395" s="32">
        <v>134</v>
      </c>
    </row>
    <row r="396" spans="4:7" x14ac:dyDescent="0.25">
      <c r="D396" s="32">
        <v>115768</v>
      </c>
      <c r="E396" s="32" t="s">
        <v>472</v>
      </c>
      <c r="F396" s="32" t="s">
        <v>115</v>
      </c>
      <c r="G396" s="32">
        <v>62</v>
      </c>
    </row>
    <row r="397" spans="4:7" x14ac:dyDescent="0.25">
      <c r="D397" s="32">
        <v>115741</v>
      </c>
      <c r="E397" s="32" t="s">
        <v>473</v>
      </c>
      <c r="F397" s="32" t="s">
        <v>114</v>
      </c>
      <c r="G397" s="32">
        <v>186</v>
      </c>
    </row>
    <row r="398" spans="4:7" x14ac:dyDescent="0.25">
      <c r="D398" s="32">
        <v>115576</v>
      </c>
      <c r="E398" s="32" t="s">
        <v>474</v>
      </c>
      <c r="F398" s="32" t="s">
        <v>106</v>
      </c>
      <c r="G398" s="32">
        <v>160</v>
      </c>
    </row>
    <row r="399" spans="4:7" x14ac:dyDescent="0.25">
      <c r="D399" s="32">
        <v>115513</v>
      </c>
      <c r="E399" s="32" t="s">
        <v>475</v>
      </c>
      <c r="F399" s="32" t="s">
        <v>104</v>
      </c>
      <c r="G399" s="32">
        <v>70</v>
      </c>
    </row>
    <row r="400" spans="4:7" x14ac:dyDescent="0.25">
      <c r="D400" s="32">
        <v>115497</v>
      </c>
      <c r="E400" s="32" t="s">
        <v>476</v>
      </c>
      <c r="F400" s="32" t="s">
        <v>103</v>
      </c>
      <c r="G400" s="32">
        <v>181</v>
      </c>
    </row>
    <row r="401" spans="4:7" x14ac:dyDescent="0.25">
      <c r="D401" s="32">
        <v>179011</v>
      </c>
      <c r="E401" s="32" t="s">
        <v>477</v>
      </c>
      <c r="F401" s="32" t="s">
        <v>116</v>
      </c>
      <c r="G401" s="32">
        <v>17</v>
      </c>
    </row>
    <row r="402" spans="4:7" x14ac:dyDescent="0.25">
      <c r="D402" s="32">
        <v>115498</v>
      </c>
      <c r="E402" s="32" t="s">
        <v>478</v>
      </c>
      <c r="F402" s="32" t="s">
        <v>103</v>
      </c>
      <c r="G402" s="32">
        <v>198</v>
      </c>
    </row>
    <row r="403" spans="4:7" x14ac:dyDescent="0.25">
      <c r="D403" s="32">
        <v>115663</v>
      </c>
      <c r="E403" s="32" t="s">
        <v>479</v>
      </c>
      <c r="F403" s="32" t="s">
        <v>126</v>
      </c>
      <c r="G403" s="32">
        <v>153</v>
      </c>
    </row>
    <row r="404" spans="4:7" x14ac:dyDescent="0.25">
      <c r="D404" s="32">
        <v>115664</v>
      </c>
      <c r="E404" s="32" t="s">
        <v>480</v>
      </c>
      <c r="F404" s="32" t="s">
        <v>126</v>
      </c>
      <c r="G404" s="32">
        <v>172</v>
      </c>
    </row>
    <row r="405" spans="4:7" x14ac:dyDescent="0.25">
      <c r="D405" s="32">
        <v>115686</v>
      </c>
      <c r="E405" s="32" t="s">
        <v>481</v>
      </c>
      <c r="F405" s="32" t="s">
        <v>111</v>
      </c>
      <c r="G405" s="32">
        <v>229</v>
      </c>
    </row>
    <row r="406" spans="4:7" x14ac:dyDescent="0.25">
      <c r="D406" s="32">
        <v>115609</v>
      </c>
      <c r="E406" s="32" t="s">
        <v>482</v>
      </c>
      <c r="F406" s="32" t="s">
        <v>108</v>
      </c>
      <c r="G406" s="32">
        <v>76</v>
      </c>
    </row>
    <row r="407" spans="4:7" x14ac:dyDescent="0.25">
      <c r="D407" s="32">
        <v>115577</v>
      </c>
      <c r="E407" s="32" t="s">
        <v>483</v>
      </c>
      <c r="F407" s="32" t="s">
        <v>106</v>
      </c>
      <c r="G407" s="32">
        <v>523</v>
      </c>
    </row>
    <row r="408" spans="4:7" x14ac:dyDescent="0.25">
      <c r="D408" s="32">
        <v>115596</v>
      </c>
      <c r="E408" s="32" t="s">
        <v>484</v>
      </c>
      <c r="F408" s="32" t="s">
        <v>107</v>
      </c>
      <c r="G408" s="32">
        <v>126</v>
      </c>
    </row>
    <row r="409" spans="4:7" x14ac:dyDescent="0.25">
      <c r="D409" s="32">
        <v>115610</v>
      </c>
      <c r="E409" s="32" t="s">
        <v>485</v>
      </c>
      <c r="F409" s="32" t="s">
        <v>108</v>
      </c>
      <c r="G409" s="32">
        <v>155</v>
      </c>
    </row>
    <row r="410" spans="4:7" x14ac:dyDescent="0.25">
      <c r="D410" s="32">
        <v>115546</v>
      </c>
      <c r="E410" s="32" t="s">
        <v>486</v>
      </c>
      <c r="F410" s="32" t="s">
        <v>105</v>
      </c>
      <c r="G410" s="32">
        <v>319</v>
      </c>
    </row>
    <row r="411" spans="4:7" x14ac:dyDescent="0.25">
      <c r="D411" s="32">
        <v>115677</v>
      </c>
      <c r="E411" s="32" t="s">
        <v>487</v>
      </c>
      <c r="F411" s="32" t="s">
        <v>111</v>
      </c>
      <c r="G411" s="32">
        <v>139</v>
      </c>
    </row>
    <row r="412" spans="4:7" x14ac:dyDescent="0.25">
      <c r="D412" s="32">
        <v>115724</v>
      </c>
      <c r="E412" s="32" t="s">
        <v>488</v>
      </c>
      <c r="F412" s="32" t="s">
        <v>172</v>
      </c>
      <c r="G412" s="32">
        <v>94</v>
      </c>
    </row>
    <row r="413" spans="4:7" x14ac:dyDescent="0.25">
      <c r="D413" s="32">
        <v>115415</v>
      </c>
      <c r="E413" s="32" t="s">
        <v>489</v>
      </c>
      <c r="F413" s="32" t="s">
        <v>100</v>
      </c>
      <c r="G413" s="32">
        <v>123</v>
      </c>
    </row>
    <row r="414" spans="4:7" x14ac:dyDescent="0.25">
      <c r="D414" s="32">
        <v>115508</v>
      </c>
      <c r="E414" s="32" t="s">
        <v>544</v>
      </c>
      <c r="F414" s="32" t="s">
        <v>104</v>
      </c>
      <c r="G414" s="32">
        <v>308</v>
      </c>
    </row>
    <row r="415" spans="4:7" x14ac:dyDescent="0.25">
      <c r="D415" s="32">
        <v>115695</v>
      </c>
      <c r="E415" s="32" t="s">
        <v>490</v>
      </c>
      <c r="F415" s="32" t="s">
        <v>113</v>
      </c>
      <c r="G415" s="33">
        <v>1079</v>
      </c>
    </row>
    <row r="416" spans="4:7" x14ac:dyDescent="0.25">
      <c r="D416" s="32">
        <v>115746</v>
      </c>
      <c r="E416" s="32" t="s">
        <v>491</v>
      </c>
      <c r="F416" s="32" t="s">
        <v>109</v>
      </c>
      <c r="G416" s="32">
        <v>160</v>
      </c>
    </row>
    <row r="417" spans="4:7" x14ac:dyDescent="0.25">
      <c r="D417" s="32">
        <v>115578</v>
      </c>
      <c r="E417" s="32" t="s">
        <v>492</v>
      </c>
      <c r="F417" s="32" t="s">
        <v>106</v>
      </c>
      <c r="G417" s="32">
        <v>223</v>
      </c>
    </row>
    <row r="418" spans="4:7" x14ac:dyDescent="0.25">
      <c r="D418" s="32">
        <v>115801</v>
      </c>
      <c r="E418" s="32" t="s">
        <v>493</v>
      </c>
      <c r="F418" s="32" t="s">
        <v>116</v>
      </c>
      <c r="G418" s="32">
        <v>169</v>
      </c>
    </row>
    <row r="419" spans="4:7" x14ac:dyDescent="0.25">
      <c r="D419" s="32">
        <v>115687</v>
      </c>
      <c r="E419" s="32" t="s">
        <v>494</v>
      </c>
      <c r="F419" s="32" t="s">
        <v>109</v>
      </c>
      <c r="G419" s="32">
        <v>253</v>
      </c>
    </row>
    <row r="1048576" spans="4:4" x14ac:dyDescent="0.25">
      <c r="D1048576" s="50">
        <f ca="1">SUMIF(F2:G419,"Panay",$G$2:$G$419)</f>
        <v>6327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45652"/>
  <sheetViews>
    <sheetView tabSelected="1" topLeftCell="A68" zoomScale="85" zoomScaleNormal="85" workbookViewId="0">
      <selection activeCell="D82" sqref="D82"/>
    </sheetView>
  </sheetViews>
  <sheetFormatPr defaultColWidth="9.1796875" defaultRowHeight="13.5" x14ac:dyDescent="0.25"/>
  <cols>
    <col min="1" max="1" width="22" style="41" customWidth="1"/>
    <col min="2" max="2" width="3.7265625" style="3" bestFit="1" customWidth="1"/>
    <col min="3" max="3" width="5.08984375" style="3" bestFit="1" customWidth="1"/>
    <col min="4" max="4" width="11.1796875" style="3" customWidth="1"/>
    <col min="5" max="5" width="4.36328125" style="3" customWidth="1"/>
    <col min="6" max="7" width="11" style="2" customWidth="1"/>
    <col min="8" max="8" width="12.81640625" style="1" customWidth="1"/>
    <col min="9" max="10" width="14.26953125" style="1" customWidth="1"/>
    <col min="11" max="11" width="13.453125" style="2" customWidth="1"/>
    <col min="12" max="16384" width="9.1796875" style="3"/>
  </cols>
  <sheetData>
    <row r="1" spans="1:11" ht="14" x14ac:dyDescent="0.3">
      <c r="F1" s="25" t="s">
        <v>547</v>
      </c>
    </row>
    <row r="3" spans="1:11" s="4" customFormat="1" ht="14.5" thickBot="1" x14ac:dyDescent="0.35">
      <c r="A3" s="42" t="s">
        <v>118</v>
      </c>
      <c r="F3" s="35" t="s">
        <v>495</v>
      </c>
      <c r="G3" s="36"/>
      <c r="H3" s="52">
        <f>IF(H6=H1045652,1,0)</f>
        <v>0</v>
      </c>
      <c r="I3" s="52">
        <f>IF(I6=I1045652,1,0)</f>
        <v>0</v>
      </c>
      <c r="J3" s="52">
        <f>IF(J6=J1045652,1,0)</f>
        <v>1</v>
      </c>
      <c r="K3" s="36"/>
    </row>
    <row r="4" spans="1:11" ht="15" customHeight="1" x14ac:dyDescent="0.25">
      <c r="F4" s="61" t="s">
        <v>0</v>
      </c>
      <c r="G4" s="63" t="s">
        <v>1</v>
      </c>
      <c r="H4" s="65" t="s">
        <v>97</v>
      </c>
      <c r="I4" s="66"/>
      <c r="J4" s="66"/>
      <c r="K4" s="63" t="s">
        <v>96</v>
      </c>
    </row>
    <row r="5" spans="1:11" ht="59" customHeight="1" thickBot="1" x14ac:dyDescent="0.3">
      <c r="A5" s="43" t="s">
        <v>5</v>
      </c>
      <c r="B5" s="17" t="s">
        <v>560</v>
      </c>
      <c r="C5" s="17" t="s">
        <v>550</v>
      </c>
      <c r="D5" s="17" t="s">
        <v>6</v>
      </c>
      <c r="F5" s="62"/>
      <c r="G5" s="64"/>
      <c r="H5" s="5" t="s">
        <v>2</v>
      </c>
      <c r="I5" s="5" t="s">
        <v>3</v>
      </c>
      <c r="J5" s="5" t="s">
        <v>4</v>
      </c>
      <c r="K5" s="64"/>
    </row>
    <row r="6" spans="1:11" ht="15" customHeight="1" thickBot="1" x14ac:dyDescent="0.4">
      <c r="A6" s="44" t="s">
        <v>46</v>
      </c>
      <c r="B6" s="20">
        <v>15</v>
      </c>
      <c r="C6" s="20">
        <v>1</v>
      </c>
      <c r="D6" s="21">
        <v>12</v>
      </c>
      <c r="F6" s="53">
        <v>15</v>
      </c>
      <c r="G6" s="53">
        <v>2</v>
      </c>
      <c r="H6" s="54"/>
      <c r="I6" s="54"/>
      <c r="J6" s="54"/>
      <c r="K6" s="55">
        <f>SUM(H6:J6)</f>
        <v>0</v>
      </c>
    </row>
    <row r="7" spans="1:11" ht="15" customHeight="1" thickBot="1" x14ac:dyDescent="0.4">
      <c r="A7" s="45" t="s">
        <v>41</v>
      </c>
      <c r="B7" s="20">
        <v>15</v>
      </c>
      <c r="C7" s="18">
        <v>1</v>
      </c>
      <c r="D7" s="20">
        <v>12</v>
      </c>
      <c r="F7" s="53"/>
      <c r="G7" s="53"/>
      <c r="H7" s="54"/>
      <c r="I7" s="54"/>
      <c r="J7" s="54"/>
      <c r="K7" s="55"/>
    </row>
    <row r="8" spans="1:11" ht="15" customHeight="1" thickBot="1" x14ac:dyDescent="0.4">
      <c r="A8" s="44" t="s">
        <v>51</v>
      </c>
      <c r="B8" s="20">
        <v>15</v>
      </c>
      <c r="C8" s="21">
        <v>1</v>
      </c>
      <c r="D8" s="21">
        <v>12</v>
      </c>
      <c r="F8" s="53"/>
      <c r="G8" s="53"/>
      <c r="H8" s="54"/>
      <c r="I8" s="54"/>
      <c r="J8" s="54"/>
      <c r="K8" s="55"/>
    </row>
    <row r="9" spans="1:11" ht="15" customHeight="1" thickBot="1" x14ac:dyDescent="0.4">
      <c r="A9" s="44" t="s">
        <v>62</v>
      </c>
      <c r="B9" s="20">
        <v>15</v>
      </c>
      <c r="C9" s="19">
        <v>3</v>
      </c>
      <c r="D9" s="19">
        <v>12</v>
      </c>
      <c r="F9" s="53"/>
      <c r="G9" s="53"/>
      <c r="H9" s="54"/>
      <c r="I9" s="54"/>
      <c r="J9" s="54"/>
      <c r="K9" s="55"/>
    </row>
    <row r="10" spans="1:11" ht="15" customHeight="1" thickBot="1" x14ac:dyDescent="0.4">
      <c r="A10" s="45" t="s">
        <v>30</v>
      </c>
      <c r="B10" s="20">
        <v>15</v>
      </c>
      <c r="C10" s="19">
        <v>2</v>
      </c>
      <c r="D10" s="19">
        <v>12</v>
      </c>
      <c r="F10" s="53"/>
      <c r="G10" s="53"/>
      <c r="H10" s="54"/>
      <c r="I10" s="54"/>
      <c r="J10" s="54"/>
      <c r="K10" s="55"/>
    </row>
    <row r="11" spans="1:11" ht="14.5" customHeight="1" thickBot="1" x14ac:dyDescent="0.4">
      <c r="A11" s="45" t="s">
        <v>42</v>
      </c>
      <c r="B11" s="20">
        <v>15</v>
      </c>
      <c r="C11" s="21">
        <v>2</v>
      </c>
      <c r="D11" s="21">
        <v>11</v>
      </c>
      <c r="F11" s="53"/>
      <c r="G11" s="53"/>
      <c r="H11" s="54"/>
      <c r="I11" s="54"/>
      <c r="J11" s="54"/>
      <c r="K11" s="55"/>
    </row>
    <row r="12" spans="1:11" ht="15" customHeight="1" thickBot="1" x14ac:dyDescent="0.4">
      <c r="A12" s="45" t="s">
        <v>12</v>
      </c>
      <c r="B12" s="20">
        <v>15</v>
      </c>
      <c r="C12" s="19">
        <v>1</v>
      </c>
      <c r="D12" s="19">
        <v>12</v>
      </c>
      <c r="F12" s="53"/>
      <c r="G12" s="53"/>
      <c r="H12" s="54"/>
      <c r="I12" s="54"/>
      <c r="J12" s="54"/>
      <c r="K12" s="55"/>
    </row>
    <row r="13" spans="1:11" ht="14.5" customHeight="1" thickBot="1" x14ac:dyDescent="0.4">
      <c r="A13" s="44" t="s">
        <v>14</v>
      </c>
      <c r="B13" s="20">
        <v>15</v>
      </c>
      <c r="C13" s="19">
        <v>1</v>
      </c>
      <c r="D13" s="19">
        <v>8</v>
      </c>
      <c r="F13" s="53"/>
      <c r="G13" s="53"/>
      <c r="H13" s="56"/>
      <c r="I13" s="56"/>
      <c r="J13" s="56"/>
      <c r="K13" s="6"/>
    </row>
    <row r="14" spans="1:11" ht="15" customHeight="1" x14ac:dyDescent="0.35">
      <c r="A14" s="45" t="s">
        <v>16</v>
      </c>
      <c r="B14" s="20">
        <v>15</v>
      </c>
      <c r="C14" s="19">
        <v>1</v>
      </c>
      <c r="D14" s="19">
        <v>6</v>
      </c>
      <c r="F14" s="6"/>
      <c r="G14" s="7"/>
      <c r="H14" s="38"/>
      <c r="I14" s="38"/>
      <c r="J14" s="38"/>
      <c r="K14" s="7"/>
    </row>
    <row r="15" spans="1:11" ht="15" customHeight="1" x14ac:dyDescent="0.35">
      <c r="A15" s="44" t="s">
        <v>17</v>
      </c>
      <c r="B15" s="20">
        <v>15</v>
      </c>
      <c r="C15" s="19">
        <v>1</v>
      </c>
      <c r="D15" s="19">
        <v>5</v>
      </c>
      <c r="F15" s="8"/>
      <c r="G15" s="9"/>
      <c r="H15" s="38"/>
      <c r="I15" s="38"/>
      <c r="J15" s="38"/>
      <c r="K15" s="9"/>
    </row>
    <row r="16" spans="1:11" ht="15" customHeight="1" x14ac:dyDescent="0.35">
      <c r="A16" s="45" t="s">
        <v>35</v>
      </c>
      <c r="B16" s="20">
        <v>15</v>
      </c>
      <c r="C16" s="18">
        <v>1</v>
      </c>
      <c r="D16" s="18">
        <v>12</v>
      </c>
      <c r="F16" s="8"/>
      <c r="G16" s="9"/>
      <c r="H16" s="38"/>
      <c r="I16" s="38"/>
      <c r="J16" s="38"/>
      <c r="K16" s="9"/>
    </row>
    <row r="17" spans="1:11" ht="15" customHeight="1" x14ac:dyDescent="0.35">
      <c r="A17" s="44" t="s">
        <v>45</v>
      </c>
      <c r="B17" s="20">
        <v>15</v>
      </c>
      <c r="C17" s="9">
        <v>1</v>
      </c>
      <c r="D17" s="21">
        <v>8</v>
      </c>
      <c r="F17" s="8"/>
      <c r="G17" s="9"/>
      <c r="H17" s="38"/>
      <c r="I17" s="38"/>
      <c r="J17" s="38"/>
      <c r="K17" s="9"/>
    </row>
    <row r="18" spans="1:11" ht="15" customHeight="1" x14ac:dyDescent="0.35">
      <c r="A18" s="45" t="s">
        <v>48</v>
      </c>
      <c r="B18" s="20">
        <v>15</v>
      </c>
      <c r="C18" s="21">
        <v>1</v>
      </c>
      <c r="D18" s="21">
        <v>9</v>
      </c>
      <c r="F18" s="8"/>
      <c r="G18" s="9"/>
      <c r="H18" s="38"/>
      <c r="I18" s="38"/>
      <c r="J18" s="38"/>
      <c r="K18" s="9"/>
    </row>
    <row r="19" spans="1:11" ht="15" customHeight="1" x14ac:dyDescent="0.35">
      <c r="A19" s="45" t="s">
        <v>64</v>
      </c>
      <c r="B19" s="20">
        <v>15</v>
      </c>
      <c r="C19" s="19">
        <v>1</v>
      </c>
      <c r="D19" s="19">
        <v>12</v>
      </c>
      <c r="F19" s="8"/>
      <c r="G19" s="9"/>
      <c r="H19" s="38"/>
      <c r="I19" s="38"/>
      <c r="J19" s="38"/>
      <c r="K19" s="9"/>
    </row>
    <row r="20" spans="1:11" ht="15" customHeight="1" x14ac:dyDescent="0.35">
      <c r="A20" s="44" t="s">
        <v>79</v>
      </c>
      <c r="B20" s="20">
        <v>15</v>
      </c>
      <c r="C20" s="18">
        <v>1</v>
      </c>
      <c r="D20" s="20">
        <v>12</v>
      </c>
      <c r="F20" s="8"/>
      <c r="G20" s="9"/>
      <c r="H20" s="38"/>
      <c r="I20" s="38"/>
      <c r="J20" s="38"/>
      <c r="K20" s="9"/>
    </row>
    <row r="21" spans="1:11" ht="15" customHeight="1" thickBot="1" x14ac:dyDescent="0.4">
      <c r="A21" s="44" t="s">
        <v>15</v>
      </c>
      <c r="B21" s="20">
        <v>15</v>
      </c>
      <c r="C21" s="19">
        <v>1</v>
      </c>
      <c r="D21" s="19">
        <v>3</v>
      </c>
      <c r="F21" s="10"/>
      <c r="G21" s="11"/>
      <c r="H21" s="38"/>
      <c r="I21" s="38"/>
      <c r="J21" s="38"/>
      <c r="K21" s="11"/>
    </row>
    <row r="22" spans="1:11" ht="15" customHeight="1" x14ac:dyDescent="0.35">
      <c r="A22" s="45" t="s">
        <v>53</v>
      </c>
      <c r="B22" s="20">
        <v>15</v>
      </c>
      <c r="C22" s="22">
        <v>3</v>
      </c>
      <c r="D22" s="18">
        <v>12</v>
      </c>
      <c r="F22" s="6"/>
      <c r="G22" s="7"/>
      <c r="H22" s="38"/>
      <c r="I22" s="38"/>
      <c r="J22" s="38"/>
      <c r="K22" s="7"/>
    </row>
    <row r="23" spans="1:11" ht="14.5" customHeight="1" x14ac:dyDescent="0.35">
      <c r="A23" s="45" t="s">
        <v>54</v>
      </c>
      <c r="B23" s="20">
        <v>15</v>
      </c>
      <c r="C23" s="22">
        <v>3</v>
      </c>
      <c r="D23" s="18">
        <v>12</v>
      </c>
      <c r="F23" s="8"/>
      <c r="G23" s="9"/>
      <c r="H23" s="38"/>
      <c r="I23" s="38"/>
      <c r="J23" s="38"/>
      <c r="K23" s="9"/>
    </row>
    <row r="24" spans="1:11" ht="15" customHeight="1" x14ac:dyDescent="0.35">
      <c r="A24" s="44" t="s">
        <v>73</v>
      </c>
      <c r="B24" s="20">
        <v>15</v>
      </c>
      <c r="C24" s="21">
        <v>3</v>
      </c>
      <c r="D24" s="21">
        <v>12</v>
      </c>
      <c r="F24" s="8"/>
      <c r="G24" s="9"/>
      <c r="H24" s="38"/>
      <c r="I24" s="38"/>
      <c r="J24" s="38"/>
      <c r="K24" s="9"/>
    </row>
    <row r="25" spans="1:11" ht="14.5" customHeight="1" x14ac:dyDescent="0.35">
      <c r="A25" s="45" t="s">
        <v>74</v>
      </c>
      <c r="B25" s="20">
        <v>15</v>
      </c>
      <c r="C25" s="20">
        <v>3</v>
      </c>
      <c r="D25" s="20">
        <v>12</v>
      </c>
      <c r="F25" s="8"/>
      <c r="G25" s="9"/>
      <c r="H25" s="38"/>
      <c r="I25" s="38"/>
      <c r="J25" s="38"/>
      <c r="K25" s="9"/>
    </row>
    <row r="26" spans="1:11" ht="15" customHeight="1" x14ac:dyDescent="0.35">
      <c r="A26" s="45" t="s">
        <v>75</v>
      </c>
      <c r="B26" s="20">
        <v>15</v>
      </c>
      <c r="C26" s="21">
        <v>3</v>
      </c>
      <c r="D26" s="21">
        <v>12</v>
      </c>
      <c r="F26" s="8"/>
      <c r="G26" s="9"/>
      <c r="H26" s="38"/>
      <c r="I26" s="38"/>
      <c r="J26" s="38"/>
      <c r="K26" s="9"/>
    </row>
    <row r="27" spans="1:11" ht="15" customHeight="1" x14ac:dyDescent="0.35">
      <c r="A27" s="44" t="s">
        <v>82</v>
      </c>
      <c r="B27" s="20">
        <v>15</v>
      </c>
      <c r="C27" s="18">
        <v>3</v>
      </c>
      <c r="D27" s="20">
        <v>12</v>
      </c>
      <c r="F27" s="8"/>
      <c r="G27" s="9"/>
      <c r="H27" s="38"/>
      <c r="I27" s="38"/>
      <c r="J27" s="38"/>
      <c r="K27" s="9"/>
    </row>
    <row r="28" spans="1:11" ht="15" customHeight="1" x14ac:dyDescent="0.35">
      <c r="A28" s="45" t="s">
        <v>83</v>
      </c>
      <c r="B28" s="20">
        <v>15</v>
      </c>
      <c r="C28" s="18">
        <v>3</v>
      </c>
      <c r="D28" s="20">
        <v>12</v>
      </c>
      <c r="F28" s="8"/>
      <c r="G28" s="9"/>
      <c r="H28" s="38"/>
      <c r="I28" s="38"/>
      <c r="J28" s="38"/>
      <c r="K28" s="9"/>
    </row>
    <row r="29" spans="1:11" ht="15" customHeight="1" thickBot="1" x14ac:dyDescent="0.4">
      <c r="A29" s="44" t="s">
        <v>86</v>
      </c>
      <c r="B29" s="20">
        <v>15</v>
      </c>
      <c r="C29" s="18">
        <v>3</v>
      </c>
      <c r="D29" s="20">
        <v>12</v>
      </c>
      <c r="F29" s="10"/>
      <c r="G29" s="11"/>
      <c r="H29" s="38"/>
      <c r="I29" s="38"/>
      <c r="J29" s="38"/>
      <c r="K29" s="11"/>
    </row>
    <row r="30" spans="1:11" ht="15" customHeight="1" x14ac:dyDescent="0.35">
      <c r="A30" s="45" t="s">
        <v>87</v>
      </c>
      <c r="B30" s="20">
        <v>15</v>
      </c>
      <c r="C30" s="18">
        <v>3</v>
      </c>
      <c r="D30" s="20">
        <v>2</v>
      </c>
      <c r="F30" s="6"/>
      <c r="G30" s="7"/>
      <c r="H30" s="38"/>
      <c r="I30" s="38"/>
      <c r="J30" s="38"/>
      <c r="K30" s="7"/>
    </row>
    <row r="31" spans="1:11" ht="14.5" customHeight="1" x14ac:dyDescent="0.35">
      <c r="A31" s="44" t="s">
        <v>91</v>
      </c>
      <c r="B31" s="20">
        <v>15</v>
      </c>
      <c r="C31" s="21">
        <v>3</v>
      </c>
      <c r="D31" s="21">
        <v>3</v>
      </c>
      <c r="F31" s="8"/>
      <c r="G31" s="9"/>
      <c r="H31" s="38"/>
      <c r="I31" s="38"/>
      <c r="J31" s="38"/>
      <c r="K31" s="9"/>
    </row>
    <row r="32" spans="1:11" ht="15" customHeight="1" x14ac:dyDescent="0.35">
      <c r="A32" s="45" t="s">
        <v>7</v>
      </c>
      <c r="B32" s="20">
        <v>15</v>
      </c>
      <c r="C32" s="20">
        <v>2</v>
      </c>
      <c r="D32" s="20">
        <v>6</v>
      </c>
      <c r="F32" s="8"/>
      <c r="G32" s="9"/>
      <c r="H32" s="38"/>
      <c r="I32" s="38"/>
      <c r="J32" s="38"/>
      <c r="K32" s="9"/>
    </row>
    <row r="33" spans="1:11" ht="14.5" customHeight="1" x14ac:dyDescent="0.35">
      <c r="A33" s="45" t="s">
        <v>8</v>
      </c>
      <c r="B33" s="20">
        <v>15</v>
      </c>
      <c r="C33" s="19">
        <v>2</v>
      </c>
      <c r="D33" s="19">
        <v>7</v>
      </c>
      <c r="F33" s="8"/>
      <c r="G33" s="9"/>
      <c r="H33" s="38"/>
      <c r="I33" s="38"/>
      <c r="J33" s="38"/>
      <c r="K33" s="9"/>
    </row>
    <row r="34" spans="1:11" ht="15" customHeight="1" x14ac:dyDescent="0.35">
      <c r="A34" s="44" t="s">
        <v>28</v>
      </c>
      <c r="B34" s="20">
        <v>15</v>
      </c>
      <c r="C34" s="20">
        <v>2</v>
      </c>
      <c r="D34" s="20">
        <v>12</v>
      </c>
      <c r="F34" s="8"/>
      <c r="G34" s="9"/>
      <c r="H34" s="38"/>
      <c r="I34" s="38"/>
      <c r="J34" s="38"/>
      <c r="K34" s="9"/>
    </row>
    <row r="35" spans="1:11" ht="15" customHeight="1" x14ac:dyDescent="0.35">
      <c r="A35" s="45" t="s">
        <v>32</v>
      </c>
      <c r="B35" s="20">
        <v>15</v>
      </c>
      <c r="C35" s="19">
        <v>2</v>
      </c>
      <c r="D35" s="19">
        <v>12</v>
      </c>
      <c r="F35" s="8"/>
      <c r="G35" s="9"/>
      <c r="H35" s="38"/>
      <c r="I35" s="38"/>
      <c r="J35" s="38"/>
      <c r="K35" s="9"/>
    </row>
    <row r="36" spans="1:11" ht="15" customHeight="1" x14ac:dyDescent="0.35">
      <c r="A36" s="44" t="s">
        <v>43</v>
      </c>
      <c r="B36" s="20">
        <v>15</v>
      </c>
      <c r="C36" s="21">
        <v>2</v>
      </c>
      <c r="D36" s="21">
        <v>12</v>
      </c>
      <c r="F36" s="8"/>
      <c r="G36" s="9"/>
      <c r="H36" s="38"/>
      <c r="I36" s="38"/>
      <c r="J36" s="38"/>
      <c r="K36" s="9"/>
    </row>
    <row r="37" spans="1:11" ht="15" customHeight="1" thickBot="1" x14ac:dyDescent="0.4">
      <c r="A37" s="44" t="s">
        <v>47</v>
      </c>
      <c r="B37" s="20">
        <v>15</v>
      </c>
      <c r="C37" s="20">
        <v>2</v>
      </c>
      <c r="D37" s="20">
        <v>12</v>
      </c>
      <c r="F37" s="10"/>
      <c r="G37" s="11"/>
      <c r="H37" s="38"/>
      <c r="I37" s="38"/>
      <c r="J37" s="38"/>
      <c r="K37" s="11"/>
    </row>
    <row r="38" spans="1:11" ht="15" customHeight="1" x14ac:dyDescent="0.35">
      <c r="A38" s="44" t="s">
        <v>52</v>
      </c>
      <c r="B38" s="20">
        <v>15</v>
      </c>
      <c r="C38" s="16">
        <v>2</v>
      </c>
      <c r="D38" s="18">
        <v>12</v>
      </c>
      <c r="F38" s="6"/>
      <c r="G38" s="7"/>
      <c r="H38" s="38"/>
      <c r="I38" s="38"/>
      <c r="J38" s="38"/>
      <c r="K38" s="7"/>
    </row>
    <row r="39" spans="1:11" ht="15" customHeight="1" x14ac:dyDescent="0.35">
      <c r="A39" s="44" t="s">
        <v>63</v>
      </c>
      <c r="B39" s="20">
        <v>15</v>
      </c>
      <c r="C39" s="19">
        <v>2</v>
      </c>
      <c r="D39" s="19">
        <v>12</v>
      </c>
      <c r="F39" s="8"/>
      <c r="G39" s="9"/>
      <c r="H39" s="38"/>
      <c r="I39" s="38"/>
      <c r="J39" s="38"/>
      <c r="K39" s="9"/>
    </row>
    <row r="40" spans="1:11" ht="15" customHeight="1" x14ac:dyDescent="0.35">
      <c r="A40" s="44" t="s">
        <v>78</v>
      </c>
      <c r="B40" s="20">
        <v>15</v>
      </c>
      <c r="C40" s="18">
        <v>2</v>
      </c>
      <c r="D40" s="20">
        <v>12</v>
      </c>
      <c r="F40" s="8"/>
      <c r="G40" s="9"/>
      <c r="H40" s="38"/>
      <c r="I40" s="38"/>
      <c r="J40" s="38"/>
      <c r="K40" s="9"/>
    </row>
    <row r="41" spans="1:11" ht="15" customHeight="1" x14ac:dyDescent="0.35">
      <c r="A41" s="45" t="s">
        <v>93</v>
      </c>
      <c r="B41" s="20">
        <v>15</v>
      </c>
      <c r="C41" s="21">
        <v>2</v>
      </c>
      <c r="D41" s="21">
        <v>12</v>
      </c>
      <c r="F41" s="8"/>
      <c r="G41" s="9"/>
      <c r="H41" s="38"/>
      <c r="I41" s="38"/>
      <c r="J41" s="38"/>
      <c r="K41" s="9"/>
    </row>
    <row r="42" spans="1:11" ht="15" customHeight="1" x14ac:dyDescent="0.35">
      <c r="A42" s="44" t="s">
        <v>94</v>
      </c>
      <c r="B42" s="20">
        <v>15</v>
      </c>
      <c r="C42" s="21">
        <v>2</v>
      </c>
      <c r="D42" s="21">
        <v>5</v>
      </c>
      <c r="F42" s="8"/>
      <c r="G42" s="9"/>
      <c r="H42" s="38"/>
      <c r="I42" s="38"/>
      <c r="J42" s="38"/>
      <c r="K42" s="9"/>
    </row>
    <row r="43" spans="1:11" ht="14.5" customHeight="1" x14ac:dyDescent="0.35">
      <c r="A43" s="44" t="s">
        <v>95</v>
      </c>
      <c r="B43" s="20">
        <v>15</v>
      </c>
      <c r="C43" s="21">
        <v>2</v>
      </c>
      <c r="D43" s="21">
        <v>6</v>
      </c>
      <c r="F43" s="8"/>
      <c r="G43" s="9"/>
      <c r="H43" s="38"/>
      <c r="I43" s="38"/>
      <c r="J43" s="38"/>
      <c r="K43" s="9"/>
    </row>
    <row r="44" spans="1:11" ht="15" customHeight="1" x14ac:dyDescent="0.35">
      <c r="A44" s="44" t="s">
        <v>10</v>
      </c>
      <c r="B44" s="20">
        <v>15</v>
      </c>
      <c r="C44" s="19">
        <v>1</v>
      </c>
      <c r="D44" s="19">
        <v>5</v>
      </c>
      <c r="F44" s="8"/>
      <c r="G44" s="9"/>
      <c r="H44" s="38"/>
      <c r="I44" s="38"/>
      <c r="J44" s="38"/>
      <c r="K44" s="9"/>
    </row>
    <row r="45" spans="1:11" ht="14.5" customHeight="1" thickBot="1" x14ac:dyDescent="0.4">
      <c r="A45" s="44" t="s">
        <v>11</v>
      </c>
      <c r="B45" s="20">
        <v>15</v>
      </c>
      <c r="C45" s="19">
        <v>1</v>
      </c>
      <c r="D45" s="19">
        <v>8</v>
      </c>
      <c r="F45" s="10"/>
      <c r="G45" s="11"/>
      <c r="H45" s="38"/>
      <c r="I45" s="38"/>
      <c r="J45" s="38"/>
      <c r="K45" s="11"/>
    </row>
    <row r="46" spans="1:11" ht="15" customHeight="1" x14ac:dyDescent="0.35">
      <c r="A46" s="45" t="s">
        <v>13</v>
      </c>
      <c r="B46" s="20">
        <v>15</v>
      </c>
      <c r="C46" s="19">
        <v>1</v>
      </c>
      <c r="D46" s="19">
        <v>9</v>
      </c>
      <c r="F46" s="6"/>
      <c r="G46" s="7"/>
      <c r="H46" s="38"/>
      <c r="I46" s="38"/>
      <c r="J46" s="38"/>
      <c r="K46" s="7"/>
    </row>
    <row r="47" spans="1:11" ht="15" customHeight="1" x14ac:dyDescent="0.35">
      <c r="A47" s="45" t="s">
        <v>18</v>
      </c>
      <c r="B47" s="20">
        <v>15</v>
      </c>
      <c r="C47" s="19">
        <v>1</v>
      </c>
      <c r="D47" s="19">
        <v>2</v>
      </c>
      <c r="F47" s="8"/>
      <c r="G47" s="9"/>
      <c r="H47" s="38"/>
      <c r="I47" s="38"/>
      <c r="J47" s="38"/>
      <c r="K47" s="9"/>
    </row>
    <row r="48" spans="1:11" ht="15" customHeight="1" x14ac:dyDescent="0.35">
      <c r="A48" s="44" t="s">
        <v>19</v>
      </c>
      <c r="B48" s="20">
        <v>15</v>
      </c>
      <c r="C48" s="19">
        <v>1</v>
      </c>
      <c r="D48" s="19">
        <v>4</v>
      </c>
      <c r="F48" s="8"/>
      <c r="G48" s="9"/>
      <c r="H48" s="38"/>
      <c r="I48" s="38"/>
      <c r="J48" s="38"/>
      <c r="K48" s="9"/>
    </row>
    <row r="49" spans="1:11" ht="15" customHeight="1" x14ac:dyDescent="0.35">
      <c r="A49" s="44" t="s">
        <v>20</v>
      </c>
      <c r="B49" s="20">
        <v>15</v>
      </c>
      <c r="C49" s="20">
        <v>3</v>
      </c>
      <c r="D49" s="20">
        <v>5</v>
      </c>
      <c r="F49" s="8"/>
      <c r="G49" s="9"/>
      <c r="H49" s="38"/>
      <c r="I49" s="38"/>
      <c r="J49" s="38"/>
      <c r="K49" s="9"/>
    </row>
    <row r="50" spans="1:11" ht="15" customHeight="1" x14ac:dyDescent="0.35">
      <c r="A50" s="44" t="s">
        <v>21</v>
      </c>
      <c r="B50" s="20">
        <v>15</v>
      </c>
      <c r="C50" s="20">
        <v>3</v>
      </c>
      <c r="D50" s="21">
        <v>6</v>
      </c>
      <c r="F50" s="8"/>
      <c r="G50" s="9"/>
      <c r="H50" s="38"/>
      <c r="I50" s="38"/>
      <c r="J50" s="38"/>
      <c r="K50" s="9"/>
    </row>
    <row r="51" spans="1:11" ht="14.5" customHeight="1" x14ac:dyDescent="0.35">
      <c r="A51" s="44" t="s">
        <v>22</v>
      </c>
      <c r="B51" s="20">
        <v>15</v>
      </c>
      <c r="C51" s="20">
        <v>3</v>
      </c>
      <c r="D51" s="21">
        <v>12</v>
      </c>
      <c r="F51" s="8"/>
      <c r="G51" s="9"/>
      <c r="H51" s="38"/>
      <c r="I51" s="38"/>
      <c r="J51" s="38"/>
      <c r="K51" s="9"/>
    </row>
    <row r="52" spans="1:11" ht="15" customHeight="1" x14ac:dyDescent="0.35">
      <c r="A52" s="44" t="s">
        <v>23</v>
      </c>
      <c r="B52" s="20">
        <v>15</v>
      </c>
      <c r="C52" s="20">
        <v>3</v>
      </c>
      <c r="D52" s="20">
        <v>12</v>
      </c>
      <c r="F52" s="8"/>
      <c r="G52" s="9"/>
      <c r="H52" s="38"/>
      <c r="I52" s="38"/>
      <c r="J52" s="38"/>
      <c r="K52" s="9"/>
    </row>
    <row r="53" spans="1:11" ht="15" customHeight="1" thickBot="1" x14ac:dyDescent="0.4">
      <c r="A53" s="45" t="s">
        <v>25</v>
      </c>
      <c r="B53" s="20">
        <v>15</v>
      </c>
      <c r="C53" s="20">
        <v>3</v>
      </c>
      <c r="D53" s="18">
        <v>12</v>
      </c>
      <c r="F53" s="10"/>
      <c r="G53" s="11"/>
      <c r="H53" s="38"/>
      <c r="I53" s="38"/>
      <c r="J53" s="38"/>
      <c r="K53" s="11"/>
    </row>
    <row r="54" spans="1:11" ht="15" customHeight="1" x14ac:dyDescent="0.35">
      <c r="A54" s="44" t="s">
        <v>27</v>
      </c>
      <c r="B54" s="20">
        <v>15</v>
      </c>
      <c r="C54" s="20">
        <v>3</v>
      </c>
      <c r="D54" s="19">
        <v>12</v>
      </c>
      <c r="F54" s="6"/>
      <c r="G54" s="7"/>
      <c r="H54" s="38"/>
      <c r="I54" s="38"/>
      <c r="J54" s="38"/>
      <c r="K54" s="7"/>
    </row>
    <row r="55" spans="1:11" ht="15" customHeight="1" x14ac:dyDescent="0.35">
      <c r="A55" s="45" t="s">
        <v>29</v>
      </c>
      <c r="B55" s="20">
        <v>15</v>
      </c>
      <c r="C55" s="20">
        <v>3</v>
      </c>
      <c r="D55" s="19">
        <v>12</v>
      </c>
      <c r="F55" s="8"/>
      <c r="G55" s="9"/>
      <c r="H55" s="38"/>
      <c r="I55" s="38"/>
      <c r="J55" s="38"/>
      <c r="K55" s="9"/>
    </row>
    <row r="56" spans="1:11" ht="15" customHeight="1" x14ac:dyDescent="0.35">
      <c r="A56" s="45" t="s">
        <v>31</v>
      </c>
      <c r="B56" s="20">
        <v>15</v>
      </c>
      <c r="C56" s="20">
        <v>3</v>
      </c>
      <c r="D56" s="19">
        <v>12</v>
      </c>
      <c r="F56" s="8"/>
      <c r="G56" s="9"/>
      <c r="H56" s="38"/>
      <c r="I56" s="38"/>
      <c r="J56" s="38"/>
      <c r="K56" s="9"/>
    </row>
    <row r="57" spans="1:11" ht="15" customHeight="1" x14ac:dyDescent="0.35">
      <c r="A57" s="44" t="s">
        <v>33</v>
      </c>
      <c r="B57" s="20">
        <v>15</v>
      </c>
      <c r="C57" s="20">
        <v>3</v>
      </c>
      <c r="D57" s="19">
        <v>12</v>
      </c>
      <c r="F57" s="8"/>
      <c r="G57" s="9"/>
      <c r="H57" s="38"/>
      <c r="I57" s="38"/>
      <c r="J57" s="38"/>
      <c r="K57" s="9"/>
    </row>
    <row r="58" spans="1:11" ht="15" customHeight="1" x14ac:dyDescent="0.35">
      <c r="A58" s="44" t="s">
        <v>34</v>
      </c>
      <c r="B58" s="20">
        <v>15</v>
      </c>
      <c r="C58" s="20">
        <v>3</v>
      </c>
      <c r="D58" s="18">
        <v>12</v>
      </c>
      <c r="F58" s="8"/>
      <c r="G58" s="9"/>
      <c r="H58" s="38"/>
      <c r="I58" s="38"/>
      <c r="J58" s="38"/>
      <c r="K58" s="9"/>
    </row>
    <row r="59" spans="1:11" ht="14.5" customHeight="1" x14ac:dyDescent="0.35">
      <c r="A59" s="45" t="s">
        <v>36</v>
      </c>
      <c r="B59" s="20">
        <v>15</v>
      </c>
      <c r="C59" s="20">
        <v>3</v>
      </c>
      <c r="D59" s="18">
        <v>12</v>
      </c>
      <c r="F59" s="8"/>
      <c r="G59" s="9"/>
      <c r="H59" s="38"/>
      <c r="I59" s="38"/>
      <c r="J59" s="38"/>
      <c r="K59" s="9"/>
    </row>
    <row r="60" spans="1:11" ht="15" customHeight="1" x14ac:dyDescent="0.35">
      <c r="A60" s="45" t="s">
        <v>37</v>
      </c>
      <c r="B60" s="20">
        <v>15</v>
      </c>
      <c r="C60" s="20">
        <v>3</v>
      </c>
      <c r="D60" s="20">
        <v>12</v>
      </c>
      <c r="F60" s="8"/>
      <c r="G60" s="9"/>
      <c r="H60" s="38"/>
      <c r="I60" s="38"/>
      <c r="J60" s="38"/>
      <c r="K60" s="9"/>
    </row>
    <row r="61" spans="1:11" ht="14.5" customHeight="1" thickBot="1" x14ac:dyDescent="0.4">
      <c r="A61" s="44" t="s">
        <v>38</v>
      </c>
      <c r="B61" s="20">
        <v>15</v>
      </c>
      <c r="C61" s="20">
        <v>3</v>
      </c>
      <c r="D61" s="23">
        <v>12</v>
      </c>
      <c r="F61" s="10"/>
      <c r="G61" s="11"/>
      <c r="H61" s="38"/>
      <c r="I61" s="38"/>
      <c r="J61" s="38"/>
      <c r="K61" s="11"/>
    </row>
    <row r="62" spans="1:11" ht="15" customHeight="1" x14ac:dyDescent="0.35">
      <c r="A62" s="45" t="s">
        <v>39</v>
      </c>
      <c r="B62" s="20">
        <v>15</v>
      </c>
      <c r="C62" s="20">
        <v>3</v>
      </c>
      <c r="D62" s="21">
        <v>12</v>
      </c>
      <c r="F62" s="6"/>
      <c r="G62" s="7"/>
      <c r="H62" s="38"/>
      <c r="I62" s="38"/>
      <c r="J62" s="38"/>
      <c r="K62" s="7"/>
    </row>
    <row r="63" spans="1:11" ht="15" customHeight="1" x14ac:dyDescent="0.35">
      <c r="A63" s="44" t="s">
        <v>40</v>
      </c>
      <c r="B63" s="20">
        <v>15</v>
      </c>
      <c r="C63" s="20">
        <v>3</v>
      </c>
      <c r="D63" s="20">
        <v>12</v>
      </c>
      <c r="F63" s="8"/>
      <c r="G63" s="9"/>
      <c r="H63" s="38"/>
      <c r="I63" s="38"/>
      <c r="J63" s="38"/>
      <c r="K63" s="9"/>
    </row>
    <row r="64" spans="1:11" ht="15" customHeight="1" x14ac:dyDescent="0.35">
      <c r="A64" s="45" t="s">
        <v>44</v>
      </c>
      <c r="B64" s="20">
        <v>15</v>
      </c>
      <c r="C64" s="21">
        <v>1</v>
      </c>
      <c r="D64" s="21">
        <v>12</v>
      </c>
      <c r="F64" s="8"/>
      <c r="G64" s="9"/>
      <c r="H64" s="38"/>
      <c r="I64" s="38"/>
      <c r="J64" s="38"/>
      <c r="K64" s="9"/>
    </row>
    <row r="65" spans="1:11" ht="15" customHeight="1" x14ac:dyDescent="0.35">
      <c r="A65" s="45" t="s">
        <v>50</v>
      </c>
      <c r="B65" s="20">
        <v>15</v>
      </c>
      <c r="C65" s="21">
        <v>1</v>
      </c>
      <c r="D65" s="21">
        <v>12</v>
      </c>
      <c r="F65" s="8"/>
      <c r="G65" s="9"/>
      <c r="H65" s="38"/>
      <c r="I65" s="38"/>
      <c r="J65" s="38"/>
      <c r="K65" s="9"/>
    </row>
    <row r="66" spans="1:11" ht="15" customHeight="1" x14ac:dyDescent="0.35">
      <c r="A66" s="45" t="s">
        <v>56</v>
      </c>
      <c r="B66" s="20">
        <v>15</v>
      </c>
      <c r="C66" s="22">
        <v>1</v>
      </c>
      <c r="D66" s="20">
        <v>4</v>
      </c>
      <c r="F66" s="8"/>
      <c r="G66" s="9"/>
      <c r="H66" s="38"/>
      <c r="I66" s="38"/>
      <c r="J66" s="38"/>
      <c r="K66" s="9"/>
    </row>
    <row r="67" spans="1:11" ht="14.5" customHeight="1" x14ac:dyDescent="0.35">
      <c r="A67" s="45" t="s">
        <v>57</v>
      </c>
      <c r="B67" s="20">
        <v>15</v>
      </c>
      <c r="C67" s="21">
        <v>1</v>
      </c>
      <c r="D67" s="21">
        <v>5</v>
      </c>
      <c r="F67" s="8"/>
      <c r="G67" s="9"/>
      <c r="H67" s="38"/>
      <c r="I67" s="38"/>
      <c r="J67" s="38"/>
      <c r="K67" s="9"/>
    </row>
    <row r="68" spans="1:11" ht="15" customHeight="1" x14ac:dyDescent="0.35">
      <c r="A68" s="44" t="s">
        <v>58</v>
      </c>
      <c r="B68" s="20">
        <v>15</v>
      </c>
      <c r="C68" s="21">
        <v>1</v>
      </c>
      <c r="D68" s="21">
        <v>6</v>
      </c>
      <c r="F68" s="8"/>
      <c r="G68" s="9"/>
      <c r="H68" s="38"/>
      <c r="I68" s="38"/>
      <c r="J68" s="38"/>
      <c r="K68" s="9"/>
    </row>
    <row r="69" spans="1:11" ht="14.5" customHeight="1" thickBot="1" x14ac:dyDescent="0.4">
      <c r="A69" s="45" t="s">
        <v>60</v>
      </c>
      <c r="B69" s="20">
        <v>15</v>
      </c>
      <c r="C69" s="24">
        <v>1</v>
      </c>
      <c r="D69" s="20">
        <v>8</v>
      </c>
      <c r="F69" s="10"/>
      <c r="G69" s="11"/>
      <c r="H69" s="38"/>
      <c r="I69" s="38"/>
      <c r="J69" s="38"/>
      <c r="K69" s="11"/>
    </row>
    <row r="70" spans="1:11" ht="15" customHeight="1" x14ac:dyDescent="0.35">
      <c r="A70" s="45" t="s">
        <v>61</v>
      </c>
      <c r="B70" s="20">
        <v>15</v>
      </c>
      <c r="C70" s="19">
        <v>1</v>
      </c>
      <c r="D70" s="19">
        <v>2</v>
      </c>
      <c r="F70" s="6"/>
      <c r="G70" s="7"/>
      <c r="H70" s="38"/>
      <c r="I70" s="38"/>
      <c r="J70" s="38"/>
      <c r="K70" s="7"/>
    </row>
    <row r="71" spans="1:11" ht="15" customHeight="1" x14ac:dyDescent="0.35">
      <c r="A71" s="45" t="s">
        <v>65</v>
      </c>
      <c r="B71" s="20">
        <v>15</v>
      </c>
      <c r="C71" s="18">
        <v>1</v>
      </c>
      <c r="D71" s="18">
        <v>12</v>
      </c>
      <c r="F71" s="8"/>
      <c r="G71" s="9"/>
      <c r="H71" s="38"/>
      <c r="I71" s="38"/>
      <c r="J71" s="38"/>
      <c r="K71" s="9"/>
    </row>
    <row r="72" spans="1:11" ht="15" customHeight="1" x14ac:dyDescent="0.35">
      <c r="A72" s="45" t="s">
        <v>66</v>
      </c>
      <c r="B72" s="20">
        <v>15</v>
      </c>
      <c r="C72" s="20">
        <v>1</v>
      </c>
      <c r="D72" s="20">
        <v>12</v>
      </c>
      <c r="F72" s="8"/>
      <c r="G72" s="9"/>
      <c r="H72" s="38"/>
      <c r="I72" s="38"/>
      <c r="J72" s="38"/>
      <c r="K72" s="9"/>
    </row>
    <row r="73" spans="1:11" ht="15" customHeight="1" x14ac:dyDescent="0.35">
      <c r="A73" s="45" t="s">
        <v>67</v>
      </c>
      <c r="B73" s="20">
        <v>15</v>
      </c>
      <c r="C73" s="20">
        <v>1</v>
      </c>
      <c r="D73" s="20">
        <v>12</v>
      </c>
      <c r="F73" s="8"/>
      <c r="G73" s="9"/>
      <c r="H73" s="38"/>
      <c r="I73" s="38"/>
      <c r="J73" s="38"/>
      <c r="K73" s="9"/>
    </row>
    <row r="74" spans="1:11" ht="15" customHeight="1" x14ac:dyDescent="0.35">
      <c r="A74" s="45" t="s">
        <v>68</v>
      </c>
      <c r="B74" s="20">
        <v>15</v>
      </c>
      <c r="C74" s="21">
        <v>1</v>
      </c>
      <c r="D74" s="21">
        <v>12</v>
      </c>
      <c r="F74" s="8"/>
      <c r="G74" s="9"/>
      <c r="H74" s="38"/>
      <c r="I74" s="38"/>
      <c r="J74" s="38"/>
      <c r="K74" s="9"/>
    </row>
    <row r="75" spans="1:11" ht="15" customHeight="1" x14ac:dyDescent="0.35">
      <c r="A75" s="44" t="s">
        <v>69</v>
      </c>
      <c r="B75" s="20">
        <v>15</v>
      </c>
      <c r="C75" s="21">
        <v>1</v>
      </c>
      <c r="D75" s="21">
        <v>12</v>
      </c>
      <c r="F75" s="8"/>
      <c r="G75" s="9"/>
      <c r="H75" s="38"/>
      <c r="I75" s="38"/>
      <c r="J75" s="38"/>
      <c r="K75" s="9"/>
    </row>
    <row r="76" spans="1:11" ht="15" customHeight="1" x14ac:dyDescent="0.35">
      <c r="A76" s="45" t="s">
        <v>70</v>
      </c>
      <c r="B76" s="20">
        <v>15</v>
      </c>
      <c r="C76" s="21">
        <v>1</v>
      </c>
      <c r="D76" s="21">
        <v>12</v>
      </c>
      <c r="F76" s="8"/>
      <c r="G76" s="9"/>
      <c r="H76" s="38"/>
      <c r="I76" s="38"/>
      <c r="J76" s="38"/>
      <c r="K76" s="9"/>
    </row>
    <row r="77" spans="1:11" ht="15" customHeight="1" thickBot="1" x14ac:dyDescent="0.4">
      <c r="A77" s="44" t="s">
        <v>71</v>
      </c>
      <c r="B77" s="20">
        <v>15</v>
      </c>
      <c r="C77" s="21">
        <v>1</v>
      </c>
      <c r="D77" s="21">
        <v>12</v>
      </c>
      <c r="F77" s="10"/>
      <c r="G77" s="11"/>
      <c r="H77" s="38"/>
      <c r="I77" s="38"/>
      <c r="J77" s="38"/>
      <c r="K77" s="11"/>
    </row>
    <row r="78" spans="1:11" ht="15" customHeight="1" x14ac:dyDescent="0.35">
      <c r="A78" s="45" t="s">
        <v>72</v>
      </c>
      <c r="B78" s="20">
        <v>15</v>
      </c>
      <c r="C78" s="21">
        <v>1</v>
      </c>
      <c r="D78" s="21">
        <v>12</v>
      </c>
      <c r="F78" s="6"/>
      <c r="G78" s="7"/>
      <c r="H78" s="38"/>
      <c r="I78" s="38"/>
      <c r="J78" s="38"/>
      <c r="K78" s="7"/>
    </row>
    <row r="79" spans="1:11" ht="15" customHeight="1" x14ac:dyDescent="0.35">
      <c r="A79" s="44" t="s">
        <v>76</v>
      </c>
      <c r="B79" s="20">
        <v>15</v>
      </c>
      <c r="C79" s="21">
        <v>1</v>
      </c>
      <c r="D79" s="21">
        <v>12</v>
      </c>
      <c r="F79" s="8"/>
      <c r="G79" s="9"/>
      <c r="H79" s="38"/>
      <c r="I79" s="38"/>
      <c r="J79" s="38"/>
      <c r="K79" s="9"/>
    </row>
    <row r="80" spans="1:11" ht="15" customHeight="1" x14ac:dyDescent="0.35">
      <c r="A80" s="44" t="s">
        <v>77</v>
      </c>
      <c r="B80" s="20">
        <v>15</v>
      </c>
      <c r="C80" s="18">
        <v>1</v>
      </c>
      <c r="D80" s="20">
        <v>12</v>
      </c>
      <c r="F80" s="8"/>
      <c r="G80" s="9"/>
      <c r="H80" s="38"/>
      <c r="I80" s="38"/>
      <c r="J80" s="38"/>
      <c r="K80" s="9"/>
    </row>
    <row r="81" spans="1:11" ht="14.5" customHeight="1" x14ac:dyDescent="0.35">
      <c r="A81" s="44" t="s">
        <v>80</v>
      </c>
      <c r="B81" s="20">
        <v>15</v>
      </c>
      <c r="C81" s="18">
        <v>1</v>
      </c>
      <c r="D81" s="20">
        <v>12</v>
      </c>
      <c r="F81" s="8"/>
      <c r="G81" s="9"/>
      <c r="H81" s="38"/>
      <c r="I81" s="38"/>
      <c r="J81" s="38"/>
      <c r="K81" s="9"/>
    </row>
    <row r="82" spans="1:11" ht="15" customHeight="1" x14ac:dyDescent="0.35">
      <c r="A82" s="44" t="s">
        <v>81</v>
      </c>
      <c r="B82" s="20">
        <v>15</v>
      </c>
      <c r="C82" s="18">
        <v>1</v>
      </c>
      <c r="D82" s="20">
        <v>12</v>
      </c>
      <c r="F82" s="8"/>
      <c r="G82" s="9"/>
      <c r="H82" s="38"/>
      <c r="I82" s="38"/>
      <c r="J82" s="38"/>
      <c r="K82" s="9"/>
    </row>
    <row r="83" spans="1:11" ht="14.5" customHeight="1" x14ac:dyDescent="0.35">
      <c r="A83" s="45" t="s">
        <v>84</v>
      </c>
      <c r="B83" s="20">
        <v>15</v>
      </c>
      <c r="C83" s="18">
        <v>1</v>
      </c>
      <c r="D83" s="20">
        <v>12</v>
      </c>
      <c r="F83" s="8"/>
      <c r="G83" s="9"/>
      <c r="H83" s="38"/>
      <c r="I83" s="38"/>
      <c r="J83" s="38"/>
      <c r="K83" s="9"/>
    </row>
    <row r="84" spans="1:11" ht="15" customHeight="1" x14ac:dyDescent="0.35">
      <c r="A84" s="45" t="s">
        <v>85</v>
      </c>
      <c r="B84" s="20">
        <v>15</v>
      </c>
      <c r="C84" s="18">
        <v>1</v>
      </c>
      <c r="D84" s="20">
        <v>12</v>
      </c>
      <c r="F84" s="8"/>
      <c r="G84" s="9"/>
      <c r="H84" s="38"/>
      <c r="I84" s="38"/>
      <c r="J84" s="38"/>
      <c r="K84" s="9"/>
    </row>
    <row r="85" spans="1:11" ht="15" customHeight="1" thickBot="1" x14ac:dyDescent="0.4">
      <c r="A85" s="45" t="s">
        <v>88</v>
      </c>
      <c r="B85" s="20">
        <v>15</v>
      </c>
      <c r="C85" s="21">
        <v>1</v>
      </c>
      <c r="D85" s="21">
        <v>5</v>
      </c>
      <c r="F85" s="10"/>
      <c r="G85" s="11"/>
      <c r="H85" s="38"/>
      <c r="I85" s="38"/>
      <c r="J85" s="38"/>
      <c r="K85" s="11"/>
    </row>
    <row r="86" spans="1:11" ht="15" customHeight="1" x14ac:dyDescent="0.35">
      <c r="A86" s="45" t="s">
        <v>89</v>
      </c>
      <c r="B86" s="20">
        <v>15</v>
      </c>
      <c r="C86" s="21">
        <v>1</v>
      </c>
      <c r="D86" s="21">
        <v>6</v>
      </c>
      <c r="F86" s="6"/>
      <c r="G86" s="7"/>
      <c r="H86" s="38"/>
      <c r="I86" s="38"/>
      <c r="J86" s="38"/>
      <c r="K86" s="7"/>
    </row>
    <row r="87" spans="1:11" ht="15" customHeight="1" x14ac:dyDescent="0.35">
      <c r="A87" s="44" t="s">
        <v>90</v>
      </c>
      <c r="B87" s="20">
        <v>15</v>
      </c>
      <c r="C87" s="21">
        <v>1</v>
      </c>
      <c r="D87" s="21">
        <v>8</v>
      </c>
      <c r="F87" s="8"/>
      <c r="G87" s="9"/>
      <c r="H87" s="38"/>
      <c r="I87" s="38"/>
      <c r="J87" s="38"/>
      <c r="K87" s="9"/>
    </row>
    <row r="88" spans="1:11" ht="15" customHeight="1" x14ac:dyDescent="0.35">
      <c r="A88" s="44" t="s">
        <v>92</v>
      </c>
      <c r="B88" s="20">
        <v>15</v>
      </c>
      <c r="C88" s="21">
        <v>1</v>
      </c>
      <c r="D88" s="21">
        <v>9</v>
      </c>
      <c r="F88" s="8"/>
      <c r="G88" s="9"/>
      <c r="H88" s="38"/>
      <c r="I88" s="38"/>
      <c r="J88" s="38"/>
      <c r="K88" s="9"/>
    </row>
    <row r="89" spans="1:11" ht="14.5" customHeight="1" x14ac:dyDescent="0.35">
      <c r="A89" s="44" t="s">
        <v>9</v>
      </c>
      <c r="B89" s="20">
        <v>15</v>
      </c>
      <c r="C89" s="20">
        <v>1</v>
      </c>
      <c r="D89" s="20">
        <v>11</v>
      </c>
      <c r="F89" s="8"/>
      <c r="G89" s="9"/>
      <c r="H89" s="38"/>
      <c r="I89" s="38"/>
      <c r="J89" s="38"/>
      <c r="K89" s="9"/>
    </row>
    <row r="90" spans="1:11" ht="15" customHeight="1" x14ac:dyDescent="0.35">
      <c r="A90" s="44" t="s">
        <v>59</v>
      </c>
      <c r="B90" s="20">
        <v>15</v>
      </c>
      <c r="C90" s="20">
        <v>1</v>
      </c>
      <c r="D90" s="20">
        <v>9</v>
      </c>
      <c r="F90" s="8"/>
      <c r="G90" s="9"/>
      <c r="H90" s="38"/>
      <c r="I90" s="38"/>
      <c r="J90" s="38"/>
      <c r="K90" s="9"/>
    </row>
    <row r="91" spans="1:11" ht="14.5" customHeight="1" x14ac:dyDescent="0.35">
      <c r="A91" s="44" t="s">
        <v>55</v>
      </c>
      <c r="B91" s="20">
        <v>15</v>
      </c>
      <c r="C91" s="22">
        <v>1</v>
      </c>
      <c r="D91" s="18">
        <v>4</v>
      </c>
      <c r="F91" s="8"/>
      <c r="G91" s="9"/>
      <c r="H91" s="38"/>
      <c r="I91" s="38"/>
      <c r="J91" s="38"/>
      <c r="K91" s="9"/>
    </row>
    <row r="92" spans="1:11" ht="15" customHeight="1" x14ac:dyDescent="0.35">
      <c r="A92" s="44" t="s">
        <v>49</v>
      </c>
      <c r="B92" s="20">
        <v>15</v>
      </c>
      <c r="C92" s="21">
        <v>8</v>
      </c>
      <c r="D92" s="21">
        <v>12</v>
      </c>
      <c r="F92" s="8"/>
      <c r="G92" s="9"/>
      <c r="H92" s="38"/>
      <c r="I92" s="38"/>
      <c r="J92" s="38"/>
      <c r="K92" s="9"/>
    </row>
    <row r="93" spans="1:11" ht="15" customHeight="1" thickBot="1" x14ac:dyDescent="0.4">
      <c r="A93" s="45" t="s">
        <v>24</v>
      </c>
      <c r="B93" s="20">
        <v>15</v>
      </c>
      <c r="C93" s="18">
        <v>4</v>
      </c>
      <c r="D93" s="20">
        <v>12</v>
      </c>
      <c r="F93" s="10"/>
      <c r="G93" s="11"/>
      <c r="H93" s="38"/>
      <c r="I93" s="38"/>
      <c r="J93" s="38"/>
      <c r="K93" s="11"/>
    </row>
    <row r="94" spans="1:11" ht="15" customHeight="1" thickBot="1" x14ac:dyDescent="0.3">
      <c r="A94" s="44" t="s">
        <v>26</v>
      </c>
      <c r="B94" s="20">
        <v>15</v>
      </c>
      <c r="C94" s="22">
        <v>3</v>
      </c>
      <c r="D94" s="18">
        <v>12</v>
      </c>
      <c r="F94" s="12"/>
      <c r="G94" s="13"/>
      <c r="H94" s="48"/>
      <c r="I94" s="13"/>
      <c r="J94" s="13"/>
      <c r="K94" s="14"/>
    </row>
    <row r="1045652" spans="8:10" x14ac:dyDescent="0.25">
      <c r="H1045652" s="52">
        <f>COUNTIFS($B$6:$B$94,$F$6,$C$6:$C$94,$G6,$D$6:$D$94,"&gt;=9")</f>
        <v>10</v>
      </c>
      <c r="I1045652" s="52">
        <f>COUNTIFS($B$6:$B$94,$F$6,$C$6:$C$94,$G6,$D$6:$D$94,7)</f>
        <v>1</v>
      </c>
      <c r="J1045652" s="52">
        <f>COUNTIFS($B$6:$B$94,$F$6,$C$6:$C$94,$G6,$D$6:$D$94,4)</f>
        <v>0</v>
      </c>
    </row>
  </sheetData>
  <protectedRanges>
    <protectedRange sqref="H6:J93" name="Range1_3_1"/>
  </protectedRanges>
  <sortState xmlns:xlrd2="http://schemas.microsoft.com/office/spreadsheetml/2017/richdata2" ref="A6:D94">
    <sortCondition descending="1" ref="B6:B94"/>
    <sortCondition descending="1" ref="C6:C94"/>
    <sortCondition descending="1" ref="D6:D94"/>
  </sortState>
  <mergeCells count="4">
    <mergeCell ref="F4:F5"/>
    <mergeCell ref="G4:G5"/>
    <mergeCell ref="H4:J4"/>
    <mergeCell ref="K4:K5"/>
  </mergeCells>
  <conditionalFormatting sqref="A6:D94">
    <cfRule type="containsBlanks" dxfId="0" priority="8">
      <formula>LEN(TRIM(A6))=0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LIST</vt:lpstr>
      <vt:lpstr>VLOOKUP</vt:lpstr>
      <vt:lpstr>SUM, AVERAGE, RANK</vt:lpstr>
      <vt:lpstr>SUMIF</vt:lpstr>
      <vt:lpstr>COUNTIFS</vt:lpstr>
      <vt:lpstr>Districts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deped-capiz division</dc:creator>
  <cp:lastModifiedBy>ASITSD</cp:lastModifiedBy>
  <dcterms:created xsi:type="dcterms:W3CDTF">2018-01-17T01:48:47Z</dcterms:created>
  <dcterms:modified xsi:type="dcterms:W3CDTF">2026-09-13T22:49:30Z</dcterms:modified>
</cp:coreProperties>
</file>